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CC67BF00-758F-484F-A426-ED05311C0416}" xr6:coauthVersionLast="47" xr6:coauthVersionMax="47" xr10:uidLastSave="{00000000-0000-0000-0000-000000000000}"/>
  <bookViews>
    <workbookView xWindow="375" yWindow="1185" windowWidth="26550" windowHeight="120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8" i="1" l="1"/>
  <c r="H88" i="1"/>
  <c r="I88" i="1"/>
  <c r="J88" i="1"/>
  <c r="F88" i="1"/>
  <c r="G79" i="1"/>
  <c r="H79" i="1"/>
  <c r="I79" i="1"/>
  <c r="J79" i="1"/>
  <c r="F79" i="1"/>
  <c r="F80" i="1" s="1"/>
  <c r="G69" i="1"/>
  <c r="G80" i="1" s="1"/>
  <c r="H69" i="1"/>
  <c r="I69" i="1"/>
  <c r="J69" i="1"/>
  <c r="F69" i="1"/>
  <c r="G41" i="1"/>
  <c r="H41" i="1"/>
  <c r="I41" i="1"/>
  <c r="J41" i="1"/>
  <c r="F41" i="1"/>
  <c r="G31" i="1"/>
  <c r="H31" i="1"/>
  <c r="I31" i="1"/>
  <c r="J31" i="1"/>
  <c r="F31" i="1"/>
  <c r="G60" i="1"/>
  <c r="H60" i="1"/>
  <c r="I60" i="1"/>
  <c r="J60" i="1"/>
  <c r="F60" i="1"/>
  <c r="J50" i="1"/>
  <c r="G50" i="1"/>
  <c r="G61" i="1" s="1"/>
  <c r="H50" i="1"/>
  <c r="I50" i="1"/>
  <c r="F50" i="1"/>
  <c r="G21" i="1"/>
  <c r="H21" i="1"/>
  <c r="I21" i="1"/>
  <c r="J21" i="1"/>
  <c r="J13" i="1"/>
  <c r="I13" i="1"/>
  <c r="H13" i="1"/>
  <c r="G13" i="1"/>
  <c r="F21" i="1"/>
  <c r="F13" i="1"/>
  <c r="J80" i="1" l="1"/>
  <c r="I80" i="1"/>
  <c r="H80" i="1"/>
  <c r="F61" i="1"/>
  <c r="F42" i="1"/>
  <c r="J22" i="1"/>
  <c r="I22" i="1"/>
  <c r="F22" i="1"/>
  <c r="G22" i="1"/>
  <c r="H22" i="1"/>
  <c r="B194" i="1"/>
  <c r="A194" i="1"/>
  <c r="J193" i="1"/>
  <c r="I193" i="1"/>
  <c r="H193" i="1"/>
  <c r="G193" i="1"/>
  <c r="F193" i="1"/>
  <c r="B184" i="1"/>
  <c r="A184" i="1"/>
  <c r="J183" i="1"/>
  <c r="I183" i="1"/>
  <c r="H183" i="1"/>
  <c r="G183" i="1"/>
  <c r="F183" i="1"/>
  <c r="B175" i="1"/>
  <c r="A175" i="1"/>
  <c r="J174" i="1"/>
  <c r="I174" i="1"/>
  <c r="H174" i="1"/>
  <c r="G174" i="1"/>
  <c r="F174" i="1"/>
  <c r="B165" i="1"/>
  <c r="A165" i="1"/>
  <c r="J164" i="1"/>
  <c r="I164" i="1"/>
  <c r="H164" i="1"/>
  <c r="G164" i="1"/>
  <c r="F164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7" i="1"/>
  <c r="A137" i="1"/>
  <c r="J136" i="1"/>
  <c r="I136" i="1"/>
  <c r="H136" i="1"/>
  <c r="G136" i="1"/>
  <c r="F136" i="1"/>
  <c r="B127" i="1"/>
  <c r="A127" i="1"/>
  <c r="J126" i="1"/>
  <c r="I126" i="1"/>
  <c r="H126" i="1"/>
  <c r="G126" i="1"/>
  <c r="F126" i="1"/>
  <c r="B118" i="1"/>
  <c r="A118" i="1"/>
  <c r="J117" i="1"/>
  <c r="I117" i="1"/>
  <c r="H117" i="1"/>
  <c r="G117" i="1"/>
  <c r="F117" i="1"/>
  <c r="B108" i="1"/>
  <c r="A108" i="1"/>
  <c r="J107" i="1"/>
  <c r="I107" i="1"/>
  <c r="H107" i="1"/>
  <c r="G107" i="1"/>
  <c r="F107" i="1"/>
  <c r="B99" i="1"/>
  <c r="A99" i="1"/>
  <c r="J98" i="1"/>
  <c r="J99" i="1" s="1"/>
  <c r="I98" i="1"/>
  <c r="I99" i="1" s="1"/>
  <c r="H98" i="1"/>
  <c r="G98" i="1"/>
  <c r="F98" i="1"/>
  <c r="B89" i="1"/>
  <c r="A89" i="1"/>
  <c r="H99" i="1"/>
  <c r="G99" i="1"/>
  <c r="F99" i="1"/>
  <c r="B80" i="1"/>
  <c r="A80" i="1"/>
  <c r="B70" i="1"/>
  <c r="A70" i="1"/>
  <c r="B61" i="1"/>
  <c r="A61" i="1"/>
  <c r="I61" i="1"/>
  <c r="H61" i="1"/>
  <c r="B51" i="1"/>
  <c r="A51" i="1"/>
  <c r="J61" i="1"/>
  <c r="B42" i="1"/>
  <c r="A42" i="1"/>
  <c r="J42" i="1"/>
  <c r="I42" i="1"/>
  <c r="H42" i="1"/>
  <c r="G42" i="1"/>
  <c r="B32" i="1"/>
  <c r="A32" i="1"/>
  <c r="B23" i="1"/>
  <c r="A23" i="1"/>
  <c r="B14" i="1"/>
  <c r="A14" i="1"/>
  <c r="F175" i="1" l="1"/>
  <c r="G175" i="1"/>
  <c r="H156" i="1"/>
  <c r="I175" i="1"/>
  <c r="J194" i="1"/>
  <c r="F118" i="1"/>
  <c r="I194" i="1"/>
  <c r="H137" i="1"/>
  <c r="F156" i="1"/>
  <c r="G156" i="1"/>
  <c r="H175" i="1"/>
  <c r="F137" i="1"/>
  <c r="G137" i="1"/>
  <c r="J137" i="1"/>
  <c r="H118" i="1"/>
  <c r="I118" i="1"/>
  <c r="J118" i="1"/>
  <c r="G118" i="1"/>
  <c r="I137" i="1"/>
  <c r="J175" i="1"/>
  <c r="J156" i="1"/>
  <c r="H194" i="1"/>
  <c r="G194" i="1"/>
  <c r="F194" i="1"/>
  <c r="F195" i="1" s="1"/>
  <c r="I156" i="1"/>
  <c r="H195" i="1" l="1"/>
  <c r="I195" i="1"/>
  <c r="J195" i="1"/>
  <c r="G195" i="1"/>
</calcChain>
</file>

<file path=xl/sharedStrings.xml><?xml version="1.0" encoding="utf-8"?>
<sst xmlns="http://schemas.openxmlformats.org/spreadsheetml/2006/main" count="411" uniqueCount="131">
  <si>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</si>
  <si>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</si>
  <si>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</si>
  <si>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</si>
  <si>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</si>
  <si>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</si>
  <si>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</si>
  <si>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</si>
  <si>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</si>
  <si>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</si>
  <si>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</si>
  <si>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</si>
  <si>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</si>
  <si>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</si>
  <si>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</si>
  <si>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</si>
  <si>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</si>
  <si>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</si>
  <si>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</si>
  <si>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</si>
  <si>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</si>
  <si>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</si>
  <si>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</si>
  <si>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</si>
  <si>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</si>
  <si>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</si>
  <si>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</si>
  <si>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</si>
  <si>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</si>
  <si>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</si>
  <si>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</si>
  <si>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</si>
  <si>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</si>
  <si>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</si>
  <si>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</si>
  <si>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</si>
  <si>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</si>
  <si>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</si>
  <si>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</t>
  </si>
  <si>
    <t>Хлеб ржано-пшеничный</t>
  </si>
  <si>
    <t>Пюре картофельное</t>
  </si>
  <si>
    <t>Чай с сахаром</t>
  </si>
  <si>
    <t>Кисель витаминный</t>
  </si>
  <si>
    <t>Компот из с/м ягоды</t>
  </si>
  <si>
    <t>Чай с лимоном</t>
  </si>
  <si>
    <t>Суп картофельный с крупой</t>
  </si>
  <si>
    <t xml:space="preserve">Овощи свежие </t>
  </si>
  <si>
    <t>Суп картофельный с горохом</t>
  </si>
  <si>
    <t>Горох отварной</t>
  </si>
  <si>
    <t>Суп картофельный с клецками</t>
  </si>
  <si>
    <t>№148</t>
  </si>
  <si>
    <t>Суп картофельный с макаронными изделиями</t>
  </si>
  <si>
    <t>№129</t>
  </si>
  <si>
    <t>№350</t>
  </si>
  <si>
    <t>№457</t>
  </si>
  <si>
    <t>Хлеб 1/с йод</t>
  </si>
  <si>
    <t>№573</t>
  </si>
  <si>
    <t>№575</t>
  </si>
  <si>
    <t>Итого за обед</t>
  </si>
  <si>
    <t>№53</t>
  </si>
  <si>
    <t>Плов из мяса</t>
  </si>
  <si>
    <t>№330</t>
  </si>
  <si>
    <t>Компот из ягод или плодов сушеных</t>
  </si>
  <si>
    <t>№494</t>
  </si>
  <si>
    <t>Щи из свежей капусты со сметаной</t>
  </si>
  <si>
    <t>№104</t>
  </si>
  <si>
    <t>№377</t>
  </si>
  <si>
    <t>№459</t>
  </si>
  <si>
    <t>№114</t>
  </si>
  <si>
    <t>№491</t>
  </si>
  <si>
    <t>№115</t>
  </si>
  <si>
    <t>№353</t>
  </si>
  <si>
    <t>№256</t>
  </si>
  <si>
    <t>№484</t>
  </si>
  <si>
    <t>Соус томатный</t>
  </si>
  <si>
    <t>№420</t>
  </si>
  <si>
    <t>Рыба тушеная с овощами</t>
  </si>
  <si>
    <t>№299</t>
  </si>
  <si>
    <t>Каша рисовая</t>
  </si>
  <si>
    <t>№205</t>
  </si>
  <si>
    <t>Борщ из свежей капусты со сметаной</t>
  </si>
  <si>
    <t>№95</t>
  </si>
  <si>
    <t>Митболы в сметанном соусе</t>
  </si>
  <si>
    <t>№374</t>
  </si>
  <si>
    <t>№336</t>
  </si>
  <si>
    <t>№389</t>
  </si>
  <si>
    <t>ООО "Комбинат школьное питание"</t>
  </si>
  <si>
    <t>Чанцов П.В.</t>
  </si>
  <si>
    <t>МБОУ Кадетская СОШ 2 им.М.С.Батракова</t>
  </si>
  <si>
    <t>Бутерброд «Пикантный»</t>
  </si>
  <si>
    <t>№56</t>
  </si>
  <si>
    <t>Каша молочная «Дружба» с маслом</t>
  </si>
  <si>
    <t>№229</t>
  </si>
  <si>
    <t xml:space="preserve">Маринад морковный </t>
  </si>
  <si>
    <t>№54</t>
  </si>
  <si>
    <t>Гречка по-купечески</t>
  </si>
  <si>
    <t xml:space="preserve">Салат из свежей капусты </t>
  </si>
  <si>
    <t>№1</t>
  </si>
  <si>
    <t>Биточки по-рубцовски</t>
  </si>
  <si>
    <t>№341</t>
  </si>
  <si>
    <t>Напиток из с/ф</t>
  </si>
  <si>
    <t>№495</t>
  </si>
  <si>
    <t>Овощи свежие</t>
  </si>
  <si>
    <t>Птица тушеная в соусе</t>
  </si>
  <si>
    <t>№367</t>
  </si>
  <si>
    <t xml:space="preserve">Компот из с/м ягод </t>
  </si>
  <si>
    <t>Маринад свекольный</t>
  </si>
  <si>
    <t>Сырники из творога со сгущенным молоком</t>
  </si>
  <si>
    <t>№286</t>
  </si>
  <si>
    <t>Каша молочная манная с маслом</t>
  </si>
  <si>
    <t>№214</t>
  </si>
  <si>
    <t>Чай с молоком</t>
  </si>
  <si>
    <t>№460</t>
  </si>
  <si>
    <t>Овощи отварные</t>
  </si>
  <si>
    <t>№156</t>
  </si>
  <si>
    <t>Запеканка картофельная  из печени</t>
  </si>
  <si>
    <t>№354</t>
  </si>
  <si>
    <t xml:space="preserve">Сосиска запеченная в тесте </t>
  </si>
  <si>
    <t>№536</t>
  </si>
  <si>
    <t>Омлет натуральный</t>
  </si>
  <si>
    <t>№268</t>
  </si>
  <si>
    <t>Рагу из птицы</t>
  </si>
  <si>
    <t>№376</t>
  </si>
  <si>
    <t>Ватрушка с повидлом</t>
  </si>
  <si>
    <t>№530</t>
  </si>
  <si>
    <t xml:space="preserve">Корж молочный </t>
  </si>
  <si>
    <t>№547</t>
  </si>
  <si>
    <t>Ежики мясные в соусе</t>
  </si>
  <si>
    <t>2 0,6</t>
  </si>
  <si>
    <t xml:space="preserve">Сосиски отварные 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</si>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</sst>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1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0" xfId="0" applyFont="1"/>
    <xf numFmtId="0" fontId="14" fillId="0" borderId="24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22" xfId="0" applyFont="1" applyBorder="1" applyAlignment="1" applyProtection="1">
      <alignment vertical="center" wrapText="1"/>
      <protection locked="0"/>
    </xf>
    <xf numFmtId="0" fontId="14" fillId="0" borderId="23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16" fillId="0" borderId="26" xfId="0" applyFont="1" applyBorder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17" fillId="0" borderId="30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top" wrapText="1"/>
    </xf>
    <xf numFmtId="0" fontId="5" fillId="0" borderId="2" xfId="0" applyFont="1" applyBorder="1" applyAlignment="1">
      <alignment horizontal="right" vertical="top" wrapText="1"/>
    </xf>
    <xf numFmtId="0" fontId="17" fillId="0" borderId="26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0" fontId="5" fillId="2" borderId="5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33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/>
    </xf>
    <xf numFmtId="0" fontId="5" fillId="2" borderId="34" xfId="0" applyFont="1" applyFill="1" applyBorder="1" applyAlignment="1" applyProtection="1">
      <alignment horizontal="center" vertical="top" wrapText="1"/>
      <protection locked="0"/>
    </xf>
    <xf numFmtId="0" fontId="17" fillId="0" borderId="36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6" fillId="0" borderId="37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7" fillId="0" borderId="37" xfId="0" applyFont="1" applyBorder="1" applyAlignment="1">
      <alignment vertical="center" wrapText="1"/>
    </xf>
    <xf numFmtId="0" fontId="3" fillId="2" borderId="2" xfId="0" applyFont="1" applyFill="1" applyBorder="1" applyProtection="1">
      <protection locked="0"/>
    </xf>
    <xf numFmtId="0" fontId="19" fillId="0" borderId="0" xfId="0" applyFont="1"/>
    <xf numFmtId="0" fontId="20" fillId="0" borderId="26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0" fillId="0" borderId="38" xfId="0" applyFont="1" applyBorder="1" applyAlignment="1">
      <alignment vertical="center" wrapText="1"/>
    </xf>
    <xf numFmtId="0" fontId="20" fillId="0" borderId="36" xfId="0" applyFont="1" applyBorder="1" applyAlignment="1">
      <alignment vertical="center" wrapText="1"/>
    </xf>
    <xf numFmtId="0" fontId="21" fillId="0" borderId="39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20" fillId="0" borderId="30" xfId="0" applyFont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0" fontId="21" fillId="0" borderId="30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6" fillId="0" borderId="38" xfId="0" applyFont="1" applyBorder="1" applyAlignment="1">
      <alignment vertical="center" wrapText="1"/>
    </xf>
    <xf numFmtId="0" fontId="16" fillId="0" borderId="36" xfId="0" applyFont="1" applyBorder="1" applyAlignment="1">
      <alignment vertical="center" wrapText="1"/>
    </xf>
    <xf numFmtId="0" fontId="17" fillId="0" borderId="39" xfId="0" applyFont="1" applyBorder="1" applyAlignment="1">
      <alignment vertical="center" wrapText="1"/>
    </xf>
    <xf numFmtId="0" fontId="16" fillId="0" borderId="40" xfId="0" applyFont="1" applyBorder="1" applyAlignment="1">
      <alignment vertical="center" wrapText="1"/>
    </xf>
    <xf numFmtId="0" fontId="16" fillId="0" borderId="41" xfId="0" applyFont="1" applyBorder="1" applyAlignment="1">
      <alignment vertical="center" wrapText="1"/>
    </xf>
    <xf numFmtId="0" fontId="17" fillId="0" borderId="42" xfId="0" applyFont="1" applyBorder="1" applyAlignment="1">
      <alignment vertical="center" wrapText="1"/>
    </xf>
    <xf numFmtId="0" fontId="17" fillId="0" borderId="41" xfId="0" applyFont="1" applyBorder="1" applyAlignment="1">
      <alignment vertical="center" wrapText="1"/>
    </xf>
    <xf numFmtId="0" fontId="20" fillId="0" borderId="32" xfId="0" applyFont="1" applyBorder="1" applyAlignment="1">
      <alignment vertical="center" wrapText="1"/>
    </xf>
    <xf numFmtId="0" fontId="20" fillId="0" borderId="37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1" fillId="0" borderId="37" xfId="0" applyFont="1" applyBorder="1" applyAlignment="1">
      <alignment vertical="center" wrapText="1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15" fillId="0" borderId="35" xfId="0" applyFont="1" applyBorder="1"/>
    <xf numFmtId="0" fontId="2" fillId="0" borderId="2" xfId="0" applyFont="1" applyBorder="1"/>
    <xf numFmtId="0" fontId="2" fillId="0" borderId="1" xfId="0" applyFont="1" applyBorder="1"/>
    <xf numFmtId="0" fontId="1" fillId="0" borderId="2" xfId="0" applyFont="1" applyBorder="1"/>
    <xf numFmtId="0" fontId="9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5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F17" sqref="F1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19" t="s">
        <v>88</v>
      </c>
      <c r="D1" s="120"/>
      <c r="E1" s="120"/>
      <c r="F1" s="12" t="s">
        <v>16</v>
      </c>
      <c r="G1" s="2" t="s">
        <v>17</v>
      </c>
      <c r="H1" s="121" t="s">
        <v>86</v>
      </c>
      <c r="I1" s="121"/>
      <c r="J1" s="121"/>
      <c r="K1" s="121"/>
    </row>
    <row r="2" spans="1:12" ht="18" x14ac:dyDescent="0.2">
      <c r="A2" s="35" t="s">
        <v>6</v>
      </c>
      <c r="C2" s="2"/>
      <c r="G2" s="2" t="s">
        <v>18</v>
      </c>
      <c r="H2" s="121" t="s">
        <v>87</v>
      </c>
      <c r="I2" s="121"/>
      <c r="J2" s="121"/>
      <c r="K2" s="12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30</v>
      </c>
      <c r="I3" s="46">
        <v>10</v>
      </c>
      <c r="J3" s="47">
        <v>2025</v>
      </c>
      <c r="K3" s="48"/>
    </row>
    <row r="4" spans="1:12" x14ac:dyDescent="0.2">
      <c r="C4" s="2"/>
      <c r="D4" s="4"/>
      <c r="H4" s="45" t="s">
        <v>35</v>
      </c>
      <c r="I4" s="45" t="s">
        <v>36</v>
      </c>
      <c r="J4" s="45" t="s">
        <v>37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6.5" thickBot="1" x14ac:dyDescent="0.3">
      <c r="A6" s="20">
        <v>1</v>
      </c>
      <c r="B6" s="21">
        <v>1</v>
      </c>
      <c r="C6" s="22" t="s">
        <v>20</v>
      </c>
      <c r="D6" s="5"/>
      <c r="E6" s="49" t="s">
        <v>89</v>
      </c>
      <c r="F6" s="50">
        <v>70</v>
      </c>
      <c r="G6" s="50">
        <v>6.4</v>
      </c>
      <c r="H6" s="50">
        <v>7.8</v>
      </c>
      <c r="I6" s="50">
        <v>18.899999999999999</v>
      </c>
      <c r="J6" s="51">
        <v>190</v>
      </c>
      <c r="K6" s="68" t="s">
        <v>90</v>
      </c>
      <c r="L6" s="39"/>
    </row>
    <row r="7" spans="1:12" ht="16.5" thickBot="1" x14ac:dyDescent="0.3">
      <c r="A7" s="23"/>
      <c r="B7" s="15"/>
      <c r="C7" s="11"/>
      <c r="D7" s="56" t="s">
        <v>21</v>
      </c>
      <c r="E7" s="54" t="s">
        <v>91</v>
      </c>
      <c r="F7" s="55">
        <v>205</v>
      </c>
      <c r="G7" s="55">
        <v>10.199999999999999</v>
      </c>
      <c r="H7" s="55">
        <v>11.6</v>
      </c>
      <c r="I7" s="55">
        <v>40.6</v>
      </c>
      <c r="J7" s="55">
        <v>288.60000000000002</v>
      </c>
      <c r="K7" s="68" t="s">
        <v>92</v>
      </c>
      <c r="L7" s="41"/>
    </row>
    <row r="8" spans="1:12" ht="16.5" thickBot="1" x14ac:dyDescent="0.3">
      <c r="A8" s="23"/>
      <c r="B8" s="15"/>
      <c r="C8" s="11"/>
      <c r="D8" s="7" t="s">
        <v>22</v>
      </c>
      <c r="E8" s="49" t="s">
        <v>44</v>
      </c>
      <c r="F8" s="50">
        <v>207</v>
      </c>
      <c r="G8" s="50">
        <v>0.3</v>
      </c>
      <c r="H8" s="50">
        <v>0.1</v>
      </c>
      <c r="I8" s="50">
        <v>9.5</v>
      </c>
      <c r="J8" s="50">
        <v>40</v>
      </c>
      <c r="K8" s="69" t="s">
        <v>67</v>
      </c>
      <c r="L8" s="41"/>
    </row>
    <row r="9" spans="1:12" ht="16.5" thickBot="1" x14ac:dyDescent="0.3">
      <c r="A9" s="23"/>
      <c r="B9" s="15"/>
      <c r="C9" s="11"/>
      <c r="D9" s="7" t="s">
        <v>23</v>
      </c>
      <c r="E9" s="61" t="s">
        <v>55</v>
      </c>
      <c r="F9" s="53">
        <v>30</v>
      </c>
      <c r="G9" s="53">
        <v>2.2799999999999998</v>
      </c>
      <c r="H9" s="53">
        <v>0.24</v>
      </c>
      <c r="I9" s="53">
        <v>14.76</v>
      </c>
      <c r="J9" s="53">
        <v>70.2</v>
      </c>
      <c r="K9" s="70" t="s">
        <v>56</v>
      </c>
      <c r="L9" s="41"/>
    </row>
    <row r="10" spans="1:12" ht="16.5" thickBot="1" x14ac:dyDescent="0.3">
      <c r="A10" s="23"/>
      <c r="B10" s="15"/>
      <c r="C10" s="11"/>
      <c r="D10" s="7"/>
      <c r="E10" s="40"/>
      <c r="F10" s="41"/>
      <c r="G10" s="41"/>
      <c r="H10" s="41"/>
      <c r="I10" s="41"/>
      <c r="J10" s="41"/>
      <c r="K10" s="70"/>
      <c r="L10" s="41"/>
    </row>
    <row r="11" spans="1:12" ht="16.5" thickBot="1" x14ac:dyDescent="0.3">
      <c r="A11" s="23"/>
      <c r="B11" s="15"/>
      <c r="C11" s="11"/>
      <c r="D11" s="6"/>
      <c r="E11" s="54"/>
      <c r="F11" s="55"/>
      <c r="G11" s="55"/>
      <c r="H11" s="55"/>
      <c r="I11" s="55"/>
      <c r="J11" s="55"/>
      <c r="K11" s="70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.75" thickBot="1" x14ac:dyDescent="0.3">
      <c r="A13" s="24"/>
      <c r="B13" s="17"/>
      <c r="C13" s="8"/>
      <c r="D13" s="18" t="s">
        <v>32</v>
      </c>
      <c r="E13" s="9"/>
      <c r="F13" s="67">
        <f>SUM(F6:F12)</f>
        <v>512</v>
      </c>
      <c r="G13" s="67">
        <f>SUM(G6:G12)</f>
        <v>19.180000000000003</v>
      </c>
      <c r="H13" s="67">
        <f>SUM(H6:H12)</f>
        <v>19.739999999999998</v>
      </c>
      <c r="I13" s="67">
        <f>SUM(I6:I12)</f>
        <v>83.76</v>
      </c>
      <c r="J13" s="67">
        <f>SUM(J6:J12)</f>
        <v>588.80000000000007</v>
      </c>
      <c r="K13" s="25"/>
      <c r="L13" s="19"/>
    </row>
    <row r="14" spans="1:12" ht="16.5" thickBot="1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7" t="s">
        <v>93</v>
      </c>
      <c r="F14" s="58">
        <v>60</v>
      </c>
      <c r="G14" s="58">
        <v>3.4</v>
      </c>
      <c r="H14" s="59">
        <v>5.8</v>
      </c>
      <c r="I14" s="60">
        <v>6.5</v>
      </c>
      <c r="J14" s="60">
        <v>66</v>
      </c>
      <c r="K14" s="60" t="s">
        <v>94</v>
      </c>
      <c r="L14" s="41"/>
    </row>
    <row r="15" spans="1:12" ht="16.5" thickBot="1" x14ac:dyDescent="0.3">
      <c r="A15" s="23"/>
      <c r="B15" s="15"/>
      <c r="C15" s="11"/>
      <c r="D15" s="7" t="s">
        <v>26</v>
      </c>
      <c r="E15" s="61" t="s">
        <v>51</v>
      </c>
      <c r="F15" s="62">
        <v>200</v>
      </c>
      <c r="G15" s="62">
        <v>7.32</v>
      </c>
      <c r="H15" s="63">
        <v>8.32</v>
      </c>
      <c r="I15" s="64">
        <v>10.76</v>
      </c>
      <c r="J15" s="64">
        <v>138.19999999999999</v>
      </c>
      <c r="K15" s="64" t="s">
        <v>52</v>
      </c>
      <c r="L15" s="41"/>
    </row>
    <row r="16" spans="1:12" ht="16.5" thickBot="1" x14ac:dyDescent="0.3">
      <c r="A16" s="23"/>
      <c r="B16" s="15"/>
      <c r="C16" s="11"/>
      <c r="D16" s="7" t="s">
        <v>27</v>
      </c>
      <c r="E16" s="61" t="s">
        <v>95</v>
      </c>
      <c r="F16" s="62">
        <v>250</v>
      </c>
      <c r="G16" s="62">
        <v>12.7</v>
      </c>
      <c r="H16" s="63">
        <v>13.6</v>
      </c>
      <c r="I16" s="64">
        <v>72.7</v>
      </c>
      <c r="J16" s="64">
        <v>488</v>
      </c>
      <c r="K16" s="64" t="s">
        <v>53</v>
      </c>
      <c r="L16" s="41"/>
    </row>
    <row r="17" spans="1:12" ht="16.5" thickBot="1" x14ac:dyDescent="0.3">
      <c r="A17" s="23"/>
      <c r="B17" s="15"/>
      <c r="C17" s="11"/>
      <c r="D17" s="7" t="s">
        <v>29</v>
      </c>
      <c r="E17" s="61" t="s">
        <v>44</v>
      </c>
      <c r="F17" s="62">
        <v>207</v>
      </c>
      <c r="G17" s="62">
        <v>0.3</v>
      </c>
      <c r="H17" s="63">
        <v>0.1</v>
      </c>
      <c r="I17" s="64">
        <v>9.5</v>
      </c>
      <c r="J17" s="64">
        <v>40</v>
      </c>
      <c r="K17" s="64" t="s">
        <v>54</v>
      </c>
      <c r="L17" s="41"/>
    </row>
    <row r="18" spans="1:12" ht="16.5" thickBot="1" x14ac:dyDescent="0.3">
      <c r="A18" s="23"/>
      <c r="B18" s="15"/>
      <c r="C18" s="11"/>
      <c r="D18" s="7" t="s">
        <v>30</v>
      </c>
      <c r="E18" s="61" t="s">
        <v>55</v>
      </c>
      <c r="F18" s="62">
        <v>20</v>
      </c>
      <c r="G18" s="62">
        <v>1.52</v>
      </c>
      <c r="H18" s="63">
        <v>0.16</v>
      </c>
      <c r="I18" s="64">
        <v>9.84</v>
      </c>
      <c r="J18" s="64">
        <v>46.8</v>
      </c>
      <c r="K18" s="64" t="s">
        <v>56</v>
      </c>
      <c r="L18" s="41"/>
    </row>
    <row r="19" spans="1:12" ht="16.5" thickBot="1" x14ac:dyDescent="0.3">
      <c r="A19" s="23"/>
      <c r="B19" s="15"/>
      <c r="C19" s="11"/>
      <c r="D19" s="7" t="s">
        <v>31</v>
      </c>
      <c r="E19" s="61" t="s">
        <v>39</v>
      </c>
      <c r="F19" s="62">
        <v>20</v>
      </c>
      <c r="G19" s="62">
        <v>1.36</v>
      </c>
      <c r="H19" s="63">
        <v>0.26</v>
      </c>
      <c r="I19" s="64">
        <v>7.92</v>
      </c>
      <c r="J19" s="64">
        <v>39.6</v>
      </c>
      <c r="K19" s="64" t="s">
        <v>57</v>
      </c>
      <c r="L19" s="41"/>
    </row>
    <row r="20" spans="1:12" ht="16.5" thickBot="1" x14ac:dyDescent="0.3">
      <c r="A20" s="23"/>
      <c r="B20" s="15"/>
      <c r="C20" s="11"/>
      <c r="D20" s="7"/>
      <c r="E20" s="61"/>
      <c r="F20" s="62"/>
      <c r="G20" s="62"/>
      <c r="H20" s="63"/>
      <c r="I20" s="64"/>
      <c r="J20" s="64"/>
      <c r="K20" s="64"/>
      <c r="L20" s="41"/>
    </row>
    <row r="21" spans="1:12" ht="16.5" thickBot="1" x14ac:dyDescent="0.3">
      <c r="A21" s="23"/>
      <c r="B21" s="15"/>
      <c r="C21" s="11"/>
      <c r="D21" s="6"/>
      <c r="E21" s="65" t="s">
        <v>58</v>
      </c>
      <c r="F21" s="66">
        <f>SUM(F14:F20)</f>
        <v>757</v>
      </c>
      <c r="G21" s="66">
        <f t="shared" ref="G21:J21" si="0">SUM(G14:G20)</f>
        <v>26.6</v>
      </c>
      <c r="H21" s="66">
        <f t="shared" si="0"/>
        <v>28.240000000000002</v>
      </c>
      <c r="I21" s="66">
        <f t="shared" si="0"/>
        <v>117.22000000000001</v>
      </c>
      <c r="J21" s="66">
        <f t="shared" si="0"/>
        <v>818.6</v>
      </c>
      <c r="K21" s="66"/>
      <c r="L21" s="41"/>
    </row>
    <row r="22" spans="1:12" ht="15" x14ac:dyDescent="0.25">
      <c r="A22" s="24"/>
      <c r="B22" s="17"/>
      <c r="C22" s="8"/>
      <c r="D22" s="18" t="s">
        <v>32</v>
      </c>
      <c r="E22" s="9"/>
      <c r="F22" s="67">
        <f>F21+F13</f>
        <v>1269</v>
      </c>
      <c r="G22" s="67">
        <f t="shared" ref="G22:J22" si="1">G21+G13</f>
        <v>45.78</v>
      </c>
      <c r="H22" s="67">
        <f t="shared" si="1"/>
        <v>47.980000000000004</v>
      </c>
      <c r="I22" s="67">
        <f>I21+I13</f>
        <v>200.98000000000002</v>
      </c>
      <c r="J22" s="67">
        <f t="shared" si="1"/>
        <v>1407.4</v>
      </c>
      <c r="K22" s="25"/>
      <c r="L22" s="19"/>
    </row>
    <row r="23" spans="1:12" ht="15.75" thickBot="1" x14ac:dyDescent="0.25">
      <c r="A23" s="29">
        <f>A6</f>
        <v>1</v>
      </c>
      <c r="B23" s="30">
        <f>B6</f>
        <v>1</v>
      </c>
      <c r="C23" s="116" t="s">
        <v>4</v>
      </c>
      <c r="D23" s="117"/>
      <c r="E23" s="31"/>
      <c r="F23" s="32"/>
      <c r="G23" s="32"/>
      <c r="H23" s="32"/>
      <c r="I23" s="32"/>
      <c r="J23" s="32"/>
      <c r="K23" s="32"/>
      <c r="L23" s="32"/>
    </row>
    <row r="24" spans="1:12" ht="16.5" thickBot="1" x14ac:dyDescent="0.3">
      <c r="A24" s="14">
        <v>1</v>
      </c>
      <c r="B24" s="15">
        <v>2</v>
      </c>
      <c r="C24" s="22" t="s">
        <v>20</v>
      </c>
      <c r="D24" s="112" t="s">
        <v>25</v>
      </c>
      <c r="E24" s="57" t="s">
        <v>96</v>
      </c>
      <c r="F24" s="58">
        <v>60</v>
      </c>
      <c r="G24" s="58">
        <v>1.45</v>
      </c>
      <c r="H24" s="59">
        <v>6</v>
      </c>
      <c r="I24" s="60">
        <v>8.4</v>
      </c>
      <c r="J24" s="60">
        <v>74</v>
      </c>
      <c r="K24" s="77" t="s">
        <v>97</v>
      </c>
      <c r="L24" s="39"/>
    </row>
    <row r="25" spans="1:12" ht="16.5" thickBot="1" x14ac:dyDescent="0.3">
      <c r="A25" s="14"/>
      <c r="B25" s="15"/>
      <c r="C25" s="11"/>
      <c r="D25" s="5" t="s">
        <v>21</v>
      </c>
      <c r="E25" s="61" t="s">
        <v>98</v>
      </c>
      <c r="F25" s="62">
        <v>90</v>
      </c>
      <c r="G25" s="62">
        <v>10.87</v>
      </c>
      <c r="H25" s="63">
        <v>7.3</v>
      </c>
      <c r="I25" s="64">
        <v>31</v>
      </c>
      <c r="J25" s="64">
        <v>253</v>
      </c>
      <c r="K25" s="64" t="s">
        <v>99</v>
      </c>
      <c r="L25" s="41"/>
    </row>
    <row r="26" spans="1:12" ht="16.5" thickBot="1" x14ac:dyDescent="0.3">
      <c r="A26" s="14"/>
      <c r="B26" s="15"/>
      <c r="C26" s="11"/>
      <c r="D26" s="113" t="s">
        <v>28</v>
      </c>
      <c r="E26" s="78" t="s">
        <v>40</v>
      </c>
      <c r="F26" s="79">
        <v>150</v>
      </c>
      <c r="G26" s="79">
        <v>4.05</v>
      </c>
      <c r="H26" s="80">
        <v>6</v>
      </c>
      <c r="I26" s="81">
        <v>8.6999999999999993</v>
      </c>
      <c r="J26" s="81">
        <v>105</v>
      </c>
      <c r="K26" s="81" t="s">
        <v>66</v>
      </c>
      <c r="L26" s="41"/>
    </row>
    <row r="27" spans="1:12" ht="16.5" thickBot="1" x14ac:dyDescent="0.3">
      <c r="A27" s="14"/>
      <c r="B27" s="15"/>
      <c r="C27" s="11"/>
      <c r="D27" s="113" t="s">
        <v>29</v>
      </c>
      <c r="E27" s="78" t="s">
        <v>100</v>
      </c>
      <c r="F27" s="79">
        <v>200</v>
      </c>
      <c r="G27" s="79">
        <v>0.6</v>
      </c>
      <c r="H27" s="80">
        <v>0.1</v>
      </c>
      <c r="I27" s="81">
        <v>20.100000000000001</v>
      </c>
      <c r="J27" s="81">
        <v>84</v>
      </c>
      <c r="K27" s="81" t="s">
        <v>101</v>
      </c>
      <c r="L27" s="41"/>
    </row>
    <row r="28" spans="1:12" ht="15" x14ac:dyDescent="0.25">
      <c r="A28" s="14"/>
      <c r="B28" s="15"/>
      <c r="C28" s="11"/>
      <c r="D28" s="7" t="s">
        <v>23</v>
      </c>
      <c r="E28" s="71" t="s">
        <v>55</v>
      </c>
      <c r="F28" s="72">
        <v>30</v>
      </c>
      <c r="G28" s="72">
        <v>2.2799999999999998</v>
      </c>
      <c r="H28" s="72">
        <v>0.24</v>
      </c>
      <c r="I28" s="72">
        <v>14.76</v>
      </c>
      <c r="J28" s="72">
        <v>70.2</v>
      </c>
      <c r="K28" s="73" t="s">
        <v>56</v>
      </c>
      <c r="L28" s="72"/>
    </row>
    <row r="29" spans="1:12" ht="15" x14ac:dyDescent="0.25">
      <c r="A29" s="14"/>
      <c r="B29" s="15"/>
      <c r="C29" s="11"/>
      <c r="D29" s="10"/>
      <c r="E29" s="71"/>
      <c r="F29" s="72"/>
      <c r="G29" s="72"/>
      <c r="H29" s="72"/>
      <c r="I29" s="72"/>
      <c r="J29" s="72"/>
      <c r="K29" s="76"/>
      <c r="L29" s="72"/>
    </row>
    <row r="30" spans="1:12" ht="15" x14ac:dyDescent="0.25">
      <c r="A30" s="14"/>
      <c r="B30" s="15"/>
      <c r="C30" s="11"/>
      <c r="D30" s="10"/>
      <c r="E30" s="71"/>
      <c r="F30" s="72"/>
      <c r="G30" s="72"/>
      <c r="H30" s="72"/>
      <c r="I30" s="72"/>
      <c r="J30" s="72"/>
      <c r="K30" s="76"/>
      <c r="L30" s="72"/>
    </row>
    <row r="31" spans="1:12" ht="15.75" thickBot="1" x14ac:dyDescent="0.3">
      <c r="A31" s="75"/>
      <c r="B31" s="75"/>
      <c r="C31" s="7"/>
      <c r="D31" s="18" t="s">
        <v>32</v>
      </c>
      <c r="E31" s="9"/>
      <c r="F31" s="19">
        <f>SUM(F24:F30)</f>
        <v>530</v>
      </c>
      <c r="G31" s="19">
        <f t="shared" ref="G31:J31" si="2">SUM(G24:G30)</f>
        <v>19.25</v>
      </c>
      <c r="H31" s="19">
        <f t="shared" si="2"/>
        <v>19.64</v>
      </c>
      <c r="I31" s="19">
        <f t="shared" si="2"/>
        <v>82.96</v>
      </c>
      <c r="J31" s="19">
        <f t="shared" si="2"/>
        <v>586.20000000000005</v>
      </c>
      <c r="K31" s="19"/>
      <c r="L31" s="19"/>
    </row>
    <row r="32" spans="1:12" ht="16.5" thickBot="1" x14ac:dyDescent="0.3">
      <c r="A32" s="14">
        <f>A24</f>
        <v>1</v>
      </c>
      <c r="B32" s="14">
        <f>B24</f>
        <v>2</v>
      </c>
      <c r="C32" s="11" t="s">
        <v>24</v>
      </c>
      <c r="D32" s="8" t="s">
        <v>25</v>
      </c>
      <c r="E32" s="57" t="s">
        <v>96</v>
      </c>
      <c r="F32" s="58">
        <v>60</v>
      </c>
      <c r="G32" s="58">
        <v>1.45</v>
      </c>
      <c r="H32" s="59">
        <v>6</v>
      </c>
      <c r="I32" s="60">
        <v>8.4</v>
      </c>
      <c r="J32" s="60">
        <v>74</v>
      </c>
      <c r="K32" s="77" t="s">
        <v>97</v>
      </c>
      <c r="L32" s="74"/>
    </row>
    <row r="33" spans="1:12" ht="16.5" thickBot="1" x14ac:dyDescent="0.3">
      <c r="A33" s="14"/>
      <c r="B33" s="15"/>
      <c r="C33" s="11"/>
      <c r="D33" s="7" t="s">
        <v>26</v>
      </c>
      <c r="E33" s="61" t="s">
        <v>47</v>
      </c>
      <c r="F33" s="62">
        <v>200</v>
      </c>
      <c r="G33" s="62">
        <v>7.14</v>
      </c>
      <c r="H33" s="63">
        <v>7.86</v>
      </c>
      <c r="I33" s="64">
        <v>31.68</v>
      </c>
      <c r="J33" s="64">
        <v>219.6</v>
      </c>
      <c r="K33" s="64" t="s">
        <v>52</v>
      </c>
      <c r="L33" s="41"/>
    </row>
    <row r="34" spans="1:12" ht="16.5" thickBot="1" x14ac:dyDescent="0.3">
      <c r="A34" s="14"/>
      <c r="B34" s="15"/>
      <c r="C34" s="11"/>
      <c r="D34" s="7" t="s">
        <v>27</v>
      </c>
      <c r="E34" s="61" t="s">
        <v>98</v>
      </c>
      <c r="F34" s="62">
        <v>90</v>
      </c>
      <c r="G34" s="62">
        <v>10.87</v>
      </c>
      <c r="H34" s="63">
        <v>7.3</v>
      </c>
      <c r="I34" s="64">
        <v>31</v>
      </c>
      <c r="J34" s="64">
        <v>253</v>
      </c>
      <c r="K34" s="64" t="s">
        <v>99</v>
      </c>
      <c r="L34" s="41"/>
    </row>
    <row r="35" spans="1:12" ht="15.75" thickBot="1" x14ac:dyDescent="0.3">
      <c r="A35" s="14"/>
      <c r="B35" s="15"/>
      <c r="C35" s="11"/>
      <c r="D35" s="7" t="s">
        <v>28</v>
      </c>
      <c r="E35" s="52" t="s">
        <v>40</v>
      </c>
      <c r="F35" s="53">
        <v>150</v>
      </c>
      <c r="G35" s="53">
        <v>4.05</v>
      </c>
      <c r="H35" s="53">
        <v>6</v>
      </c>
      <c r="I35" s="53">
        <v>8.6999999999999993</v>
      </c>
      <c r="J35" s="53">
        <v>105</v>
      </c>
      <c r="K35" s="42" t="s">
        <v>66</v>
      </c>
      <c r="L35" s="41"/>
    </row>
    <row r="36" spans="1:12" ht="16.5" thickBot="1" x14ac:dyDescent="0.3">
      <c r="A36" s="14"/>
      <c r="B36" s="15"/>
      <c r="C36" s="11"/>
      <c r="D36" s="7" t="s">
        <v>29</v>
      </c>
      <c r="E36" s="57" t="s">
        <v>100</v>
      </c>
      <c r="F36" s="58">
        <v>200</v>
      </c>
      <c r="G36" s="58">
        <v>0.6</v>
      </c>
      <c r="H36" s="59">
        <v>0.1</v>
      </c>
      <c r="I36" s="60">
        <v>20.100000000000001</v>
      </c>
      <c r="J36" s="60">
        <v>84</v>
      </c>
      <c r="K36" s="60" t="s">
        <v>101</v>
      </c>
      <c r="L36" s="41"/>
    </row>
    <row r="37" spans="1:12" ht="16.5" thickBot="1" x14ac:dyDescent="0.3">
      <c r="A37" s="14"/>
      <c r="B37" s="15"/>
      <c r="C37" s="11"/>
      <c r="D37" s="7" t="s">
        <v>30</v>
      </c>
      <c r="E37" s="61" t="s">
        <v>55</v>
      </c>
      <c r="F37" s="62">
        <v>20</v>
      </c>
      <c r="G37" s="62">
        <v>1.52</v>
      </c>
      <c r="H37" s="63">
        <v>0.16</v>
      </c>
      <c r="I37" s="64">
        <v>9.84</v>
      </c>
      <c r="J37" s="64">
        <v>46.8</v>
      </c>
      <c r="K37" s="64" t="s">
        <v>56</v>
      </c>
      <c r="L37" s="41"/>
    </row>
    <row r="38" spans="1:12" ht="16.5" thickBot="1" x14ac:dyDescent="0.3">
      <c r="A38" s="14"/>
      <c r="B38" s="15"/>
      <c r="C38" s="11"/>
      <c r="D38" s="7" t="s">
        <v>31</v>
      </c>
      <c r="E38" s="61" t="s">
        <v>39</v>
      </c>
      <c r="F38" s="62">
        <v>20</v>
      </c>
      <c r="G38" s="62">
        <v>1.36</v>
      </c>
      <c r="H38" s="63">
        <v>0.26</v>
      </c>
      <c r="I38" s="64">
        <v>7.92</v>
      </c>
      <c r="J38" s="64">
        <v>39.6</v>
      </c>
      <c r="K38" s="64" t="s">
        <v>57</v>
      </c>
      <c r="L38" s="41"/>
    </row>
    <row r="39" spans="1:12" ht="15" x14ac:dyDescent="0.25">
      <c r="A39" s="14"/>
      <c r="B39" s="15"/>
      <c r="C39" s="11"/>
      <c r="D39" s="6"/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6"/>
      <c r="B41" s="17"/>
      <c r="C41" s="8"/>
      <c r="D41" s="18" t="s">
        <v>32</v>
      </c>
      <c r="E41" s="9"/>
      <c r="F41" s="19">
        <f>SUM(F32:F40)</f>
        <v>740</v>
      </c>
      <c r="G41" s="19">
        <f t="shared" ref="G41:J41" si="3">SUM(G32:G40)</f>
        <v>26.990000000000002</v>
      </c>
      <c r="H41" s="19">
        <f t="shared" si="3"/>
        <v>27.680000000000003</v>
      </c>
      <c r="I41" s="19">
        <f t="shared" si="3"/>
        <v>117.64</v>
      </c>
      <c r="J41" s="19">
        <f t="shared" si="3"/>
        <v>822</v>
      </c>
      <c r="K41" s="25"/>
      <c r="L41" s="19"/>
    </row>
    <row r="42" spans="1:12" ht="15.75" customHeight="1" thickBot="1" x14ac:dyDescent="0.25">
      <c r="A42" s="33">
        <f>A24</f>
        <v>1</v>
      </c>
      <c r="B42" s="33">
        <f>B24</f>
        <v>2</v>
      </c>
      <c r="C42" s="116" t="s">
        <v>4</v>
      </c>
      <c r="D42" s="117"/>
      <c r="E42" s="31"/>
      <c r="F42" s="32">
        <f>F31+F41</f>
        <v>1270</v>
      </c>
      <c r="G42" s="32">
        <f>G31+G41</f>
        <v>46.24</v>
      </c>
      <c r="H42" s="32">
        <f>H31+H41</f>
        <v>47.320000000000007</v>
      </c>
      <c r="I42" s="32">
        <f>I31+I41</f>
        <v>200.6</v>
      </c>
      <c r="J42" s="32">
        <f>J31+J41</f>
        <v>1408.2</v>
      </c>
      <c r="K42" s="32"/>
      <c r="L42" s="32"/>
    </row>
    <row r="43" spans="1:12" ht="16.5" thickBot="1" x14ac:dyDescent="0.3">
      <c r="A43" s="20">
        <v>1</v>
      </c>
      <c r="B43" s="21">
        <v>3</v>
      </c>
      <c r="C43" s="22" t="s">
        <v>20</v>
      </c>
      <c r="D43" s="114" t="s">
        <v>25</v>
      </c>
      <c r="E43" s="57" t="s">
        <v>102</v>
      </c>
      <c r="F43" s="58">
        <v>60</v>
      </c>
      <c r="G43" s="58">
        <v>0.7</v>
      </c>
      <c r="H43" s="59">
        <v>0.1</v>
      </c>
      <c r="I43" s="60">
        <v>1.9</v>
      </c>
      <c r="J43" s="60">
        <v>11</v>
      </c>
      <c r="K43" s="60" t="s">
        <v>50</v>
      </c>
      <c r="L43" s="39"/>
    </row>
    <row r="44" spans="1:12" ht="16.5" thickBot="1" x14ac:dyDescent="0.3">
      <c r="A44" s="23"/>
      <c r="B44" s="15"/>
      <c r="C44" s="11"/>
      <c r="D44" s="82" t="s">
        <v>21</v>
      </c>
      <c r="E44" s="61" t="s">
        <v>103</v>
      </c>
      <c r="F44" s="62">
        <v>100</v>
      </c>
      <c r="G44" s="62">
        <v>15.4</v>
      </c>
      <c r="H44" s="63">
        <v>14.8</v>
      </c>
      <c r="I44" s="64">
        <v>20.3</v>
      </c>
      <c r="J44" s="64">
        <v>250</v>
      </c>
      <c r="K44" s="64" t="s">
        <v>104</v>
      </c>
      <c r="L44" s="41"/>
    </row>
    <row r="45" spans="1:12" ht="16.5" thickBot="1" x14ac:dyDescent="0.3">
      <c r="A45" s="23"/>
      <c r="B45" s="15"/>
      <c r="C45" s="11"/>
      <c r="D45" s="113" t="s">
        <v>28</v>
      </c>
      <c r="E45" s="78" t="s">
        <v>38</v>
      </c>
      <c r="F45" s="79">
        <v>150</v>
      </c>
      <c r="G45" s="79">
        <v>0.56000000000000005</v>
      </c>
      <c r="H45" s="80">
        <v>4.95</v>
      </c>
      <c r="I45" s="81">
        <v>29.55</v>
      </c>
      <c r="J45" s="81">
        <v>184.5</v>
      </c>
      <c r="K45" s="81" t="s">
        <v>72</v>
      </c>
      <c r="L45" s="41"/>
    </row>
    <row r="46" spans="1:12" ht="16.5" thickBot="1" x14ac:dyDescent="0.3">
      <c r="A46" s="23"/>
      <c r="B46" s="15"/>
      <c r="C46" s="11"/>
      <c r="D46" s="113" t="s">
        <v>29</v>
      </c>
      <c r="E46" s="78" t="s">
        <v>105</v>
      </c>
      <c r="F46" s="79">
        <v>200</v>
      </c>
      <c r="G46" s="79">
        <v>0.3</v>
      </c>
      <c r="H46" s="80">
        <v>0.01</v>
      </c>
      <c r="I46" s="81">
        <v>17.5</v>
      </c>
      <c r="J46" s="81">
        <v>72</v>
      </c>
      <c r="K46" s="81" t="s">
        <v>63</v>
      </c>
      <c r="L46" s="41"/>
    </row>
    <row r="47" spans="1:12" ht="15.75" thickBot="1" x14ac:dyDescent="0.3">
      <c r="A47" s="23"/>
      <c r="B47" s="15"/>
      <c r="C47" s="11"/>
      <c r="D47" s="7" t="s">
        <v>23</v>
      </c>
      <c r="E47" s="40" t="s">
        <v>55</v>
      </c>
      <c r="F47" s="41">
        <v>30</v>
      </c>
      <c r="G47" s="41">
        <v>2.2799999999999998</v>
      </c>
      <c r="H47" s="41">
        <v>0.24</v>
      </c>
      <c r="I47" s="41">
        <v>14.76</v>
      </c>
      <c r="J47" s="41">
        <v>70.2</v>
      </c>
      <c r="K47" s="42" t="s">
        <v>56</v>
      </c>
      <c r="L47" s="41"/>
    </row>
    <row r="48" spans="1:12" ht="16.5" thickBot="1" x14ac:dyDescent="0.3">
      <c r="A48" s="23"/>
      <c r="B48" s="15"/>
      <c r="C48" s="11"/>
      <c r="D48" s="6"/>
      <c r="E48" s="84"/>
      <c r="F48" s="85"/>
      <c r="G48" s="85"/>
      <c r="H48" s="86"/>
      <c r="I48" s="87"/>
      <c r="J48" s="87"/>
      <c r="K48" s="87"/>
      <c r="L48" s="41"/>
    </row>
    <row r="49" spans="1:15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5" ht="15.75" thickBot="1" x14ac:dyDescent="0.3">
      <c r="A50" s="24"/>
      <c r="B50" s="17"/>
      <c r="C50" s="8"/>
      <c r="D50" s="18" t="s">
        <v>32</v>
      </c>
      <c r="E50" s="9"/>
      <c r="F50" s="19">
        <f>SUM(F43:F49)</f>
        <v>540</v>
      </c>
      <c r="G50" s="19">
        <f t="shared" ref="G50:I50" si="4">SUM(G43:G49)</f>
        <v>19.240000000000002</v>
      </c>
      <c r="H50" s="19">
        <f t="shared" si="4"/>
        <v>20.100000000000001</v>
      </c>
      <c r="I50" s="19">
        <f t="shared" si="4"/>
        <v>84.01</v>
      </c>
      <c r="J50" s="19">
        <f>SUM(J43:J49)</f>
        <v>587.70000000000005</v>
      </c>
      <c r="K50" s="25"/>
      <c r="L50" s="19"/>
      <c r="O50" s="83"/>
    </row>
    <row r="51" spans="1:15" ht="16.5" thickBot="1" x14ac:dyDescent="0.3">
      <c r="A51" s="26">
        <f>A43</f>
        <v>1</v>
      </c>
      <c r="B51" s="13">
        <f>B43</f>
        <v>3</v>
      </c>
      <c r="C51" s="10" t="s">
        <v>24</v>
      </c>
      <c r="D51" s="7" t="s">
        <v>25</v>
      </c>
      <c r="E51" s="84" t="s">
        <v>102</v>
      </c>
      <c r="F51" s="85">
        <v>60</v>
      </c>
      <c r="G51" s="85">
        <v>0.7</v>
      </c>
      <c r="H51" s="86">
        <v>0.1</v>
      </c>
      <c r="I51" s="87">
        <v>1.9</v>
      </c>
      <c r="J51" s="87">
        <v>11</v>
      </c>
      <c r="K51" s="87" t="s">
        <v>50</v>
      </c>
      <c r="L51" s="41"/>
    </row>
    <row r="52" spans="1:15" ht="16.5" thickBot="1" x14ac:dyDescent="0.3">
      <c r="A52" s="23"/>
      <c r="B52" s="15"/>
      <c r="C52" s="11"/>
      <c r="D52" s="7" t="s">
        <v>26</v>
      </c>
      <c r="E52" s="61" t="s">
        <v>45</v>
      </c>
      <c r="F52" s="62">
        <v>200</v>
      </c>
      <c r="G52" s="62">
        <v>6.72</v>
      </c>
      <c r="H52" s="63">
        <v>6.82</v>
      </c>
      <c r="I52" s="64">
        <v>37.840000000000003</v>
      </c>
      <c r="J52" s="64">
        <v>250.6</v>
      </c>
      <c r="K52" s="64" t="s">
        <v>68</v>
      </c>
      <c r="L52" s="41"/>
    </row>
    <row r="53" spans="1:15" ht="16.5" thickBot="1" x14ac:dyDescent="0.3">
      <c r="A53" s="23"/>
      <c r="B53" s="15"/>
      <c r="C53" s="11"/>
      <c r="D53" s="7" t="s">
        <v>27</v>
      </c>
      <c r="E53" s="61" t="s">
        <v>103</v>
      </c>
      <c r="F53" s="62">
        <v>100</v>
      </c>
      <c r="G53" s="62">
        <v>15.4</v>
      </c>
      <c r="H53" s="63">
        <v>14.8</v>
      </c>
      <c r="I53" s="64">
        <v>20.3</v>
      </c>
      <c r="J53" s="64">
        <v>250</v>
      </c>
      <c r="K53" s="64" t="s">
        <v>104</v>
      </c>
      <c r="L53" s="41"/>
    </row>
    <row r="54" spans="1:15" ht="16.5" thickBot="1" x14ac:dyDescent="0.3">
      <c r="A54" s="23"/>
      <c r="B54" s="15"/>
      <c r="C54" s="11"/>
      <c r="D54" s="7" t="s">
        <v>28</v>
      </c>
      <c r="E54" s="61" t="s">
        <v>38</v>
      </c>
      <c r="F54" s="62">
        <v>150</v>
      </c>
      <c r="G54" s="62">
        <v>0.56000000000000005</v>
      </c>
      <c r="H54" s="63">
        <v>4.95</v>
      </c>
      <c r="I54" s="64">
        <v>29.55</v>
      </c>
      <c r="J54" s="64">
        <v>184.5</v>
      </c>
      <c r="K54" s="64" t="s">
        <v>72</v>
      </c>
      <c r="L54" s="41"/>
    </row>
    <row r="55" spans="1:15" ht="16.5" thickBot="1" x14ac:dyDescent="0.3">
      <c r="A55" s="23"/>
      <c r="B55" s="15"/>
      <c r="C55" s="11"/>
      <c r="D55" s="7" t="s">
        <v>29</v>
      </c>
      <c r="E55" s="61" t="s">
        <v>105</v>
      </c>
      <c r="F55" s="62">
        <v>200</v>
      </c>
      <c r="G55" s="62">
        <v>0.3</v>
      </c>
      <c r="H55" s="63">
        <v>0.01</v>
      </c>
      <c r="I55" s="64">
        <v>17.5</v>
      </c>
      <c r="J55" s="64">
        <v>72</v>
      </c>
      <c r="K55" s="64" t="s">
        <v>63</v>
      </c>
      <c r="L55" s="41"/>
    </row>
    <row r="56" spans="1:15" ht="16.5" thickBot="1" x14ac:dyDescent="0.3">
      <c r="A56" s="23"/>
      <c r="B56" s="15"/>
      <c r="C56" s="11"/>
      <c r="D56" s="7" t="s">
        <v>30</v>
      </c>
      <c r="E56" s="61" t="s">
        <v>55</v>
      </c>
      <c r="F56" s="62">
        <v>20</v>
      </c>
      <c r="G56" s="62">
        <v>1.52</v>
      </c>
      <c r="H56" s="63">
        <v>0.16</v>
      </c>
      <c r="I56" s="64">
        <v>9.84</v>
      </c>
      <c r="J56" s="64">
        <v>46.8</v>
      </c>
      <c r="K56" s="64" t="s">
        <v>56</v>
      </c>
      <c r="L56" s="41"/>
    </row>
    <row r="57" spans="1:15" ht="16.5" thickBot="1" x14ac:dyDescent="0.3">
      <c r="A57" s="23"/>
      <c r="B57" s="15"/>
      <c r="C57" s="11"/>
      <c r="D57" s="7" t="s">
        <v>31</v>
      </c>
      <c r="E57" s="61" t="s">
        <v>39</v>
      </c>
      <c r="F57" s="62">
        <v>20</v>
      </c>
      <c r="G57" s="62">
        <v>1.36</v>
      </c>
      <c r="H57" s="63">
        <v>0.26</v>
      </c>
      <c r="I57" s="64">
        <v>7.92</v>
      </c>
      <c r="J57" s="64">
        <v>39.6</v>
      </c>
      <c r="K57" s="64" t="s">
        <v>57</v>
      </c>
      <c r="L57" s="41"/>
    </row>
    <row r="58" spans="1:15" ht="15" x14ac:dyDescent="0.25">
      <c r="A58" s="23"/>
      <c r="B58" s="15"/>
      <c r="C58" s="11"/>
      <c r="D58" s="6"/>
      <c r="E58" s="40"/>
      <c r="F58" s="41"/>
      <c r="G58" s="41"/>
      <c r="H58" s="41"/>
      <c r="I58" s="41"/>
      <c r="J58" s="41"/>
      <c r="K58" s="42"/>
      <c r="L58" s="41"/>
    </row>
    <row r="59" spans="1:15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5" ht="15" x14ac:dyDescent="0.25">
      <c r="A60" s="24"/>
      <c r="B60" s="17"/>
      <c r="C60" s="8"/>
      <c r="D60" s="18" t="s">
        <v>32</v>
      </c>
      <c r="E60" s="9"/>
      <c r="F60" s="19">
        <f>SUM(F51:F59)</f>
        <v>750</v>
      </c>
      <c r="G60" s="19">
        <f t="shared" ref="G60:J60" si="5">SUM(G51:G59)</f>
        <v>26.56</v>
      </c>
      <c r="H60" s="19">
        <f t="shared" si="5"/>
        <v>27.1</v>
      </c>
      <c r="I60" s="19">
        <f t="shared" si="5"/>
        <v>124.85000000000001</v>
      </c>
      <c r="J60" s="19">
        <f t="shared" si="5"/>
        <v>854.5</v>
      </c>
      <c r="K60" s="25"/>
      <c r="L60" s="19"/>
    </row>
    <row r="61" spans="1:15" ht="15.75" customHeight="1" thickBot="1" x14ac:dyDescent="0.25">
      <c r="A61" s="29">
        <f>A43</f>
        <v>1</v>
      </c>
      <c r="B61" s="30">
        <f>B43</f>
        <v>3</v>
      </c>
      <c r="C61" s="116" t="s">
        <v>4</v>
      </c>
      <c r="D61" s="117"/>
      <c r="E61" s="31"/>
      <c r="F61" s="32">
        <f>F50+F60</f>
        <v>1290</v>
      </c>
      <c r="G61" s="32">
        <f>G50+G60</f>
        <v>45.8</v>
      </c>
      <c r="H61" s="32">
        <f t="shared" ref="H61" si="6">H50+H60</f>
        <v>47.2</v>
      </c>
      <c r="I61" s="32">
        <f t="shared" ref="I61" si="7">I50+I60</f>
        <v>208.86</v>
      </c>
      <c r="J61" s="32">
        <f t="shared" ref="J61" si="8">J50+J60</f>
        <v>1442.2</v>
      </c>
      <c r="K61" s="32"/>
      <c r="L61" s="32"/>
    </row>
    <row r="62" spans="1:15" ht="16.5" thickBot="1" x14ac:dyDescent="0.3">
      <c r="A62" s="20">
        <v>1</v>
      </c>
      <c r="B62" s="21">
        <v>4</v>
      </c>
      <c r="C62" s="22" t="s">
        <v>20</v>
      </c>
      <c r="D62" s="114" t="s">
        <v>25</v>
      </c>
      <c r="E62" s="57" t="s">
        <v>106</v>
      </c>
      <c r="F62" s="58">
        <v>60</v>
      </c>
      <c r="G62" s="58">
        <v>1.5</v>
      </c>
      <c r="H62" s="59">
        <v>3.6</v>
      </c>
      <c r="I62" s="60">
        <v>8.5</v>
      </c>
      <c r="J62" s="60">
        <v>72</v>
      </c>
      <c r="K62" s="60" t="s">
        <v>59</v>
      </c>
      <c r="L62" s="39"/>
    </row>
    <row r="63" spans="1:15" ht="16.5" thickBot="1" x14ac:dyDescent="0.3">
      <c r="A63" s="23"/>
      <c r="B63" s="15"/>
      <c r="C63" s="11"/>
      <c r="D63" s="5" t="s">
        <v>21</v>
      </c>
      <c r="E63" s="57" t="s">
        <v>60</v>
      </c>
      <c r="F63" s="58">
        <v>250</v>
      </c>
      <c r="G63" s="58">
        <v>15.4</v>
      </c>
      <c r="H63" s="59">
        <v>15.8</v>
      </c>
      <c r="I63" s="60">
        <v>50.3</v>
      </c>
      <c r="J63" s="60">
        <v>410</v>
      </c>
      <c r="K63" s="60" t="s">
        <v>61</v>
      </c>
      <c r="L63" s="41"/>
    </row>
    <row r="64" spans="1:15" ht="16.5" thickBot="1" x14ac:dyDescent="0.3">
      <c r="A64" s="23"/>
      <c r="B64" s="15"/>
      <c r="C64" s="11"/>
      <c r="D64" s="7" t="s">
        <v>22</v>
      </c>
      <c r="E64" s="88" t="s">
        <v>41</v>
      </c>
      <c r="F64" s="89">
        <v>200</v>
      </c>
      <c r="G64" s="89">
        <v>0.3</v>
      </c>
      <c r="H64" s="90">
        <v>0.1</v>
      </c>
      <c r="I64" s="91">
        <v>9.3000000000000007</v>
      </c>
      <c r="J64" s="91">
        <v>38</v>
      </c>
      <c r="K64" s="91" t="s">
        <v>54</v>
      </c>
      <c r="L64" s="41"/>
    </row>
    <row r="65" spans="1:12" ht="16.5" thickBot="1" x14ac:dyDescent="0.3">
      <c r="A65" s="23"/>
      <c r="B65" s="15"/>
      <c r="C65" s="11"/>
      <c r="D65" s="7" t="s">
        <v>23</v>
      </c>
      <c r="E65" s="78" t="s">
        <v>55</v>
      </c>
      <c r="F65" s="79">
        <v>30</v>
      </c>
      <c r="G65" s="79">
        <v>2.2799999999999998</v>
      </c>
      <c r="H65" s="80">
        <v>0.24</v>
      </c>
      <c r="I65" s="81">
        <v>14.76</v>
      </c>
      <c r="J65" s="81">
        <v>70.2</v>
      </c>
      <c r="K65" s="81" t="s">
        <v>56</v>
      </c>
      <c r="L65" s="41"/>
    </row>
    <row r="66" spans="1:12" ht="15" x14ac:dyDescent="0.25">
      <c r="A66" s="23"/>
      <c r="B66" s="15"/>
      <c r="C66" s="11"/>
      <c r="D66" s="7"/>
      <c r="E66" s="40"/>
      <c r="F66" s="41"/>
      <c r="G66" s="41"/>
      <c r="H66" s="41"/>
      <c r="I66" s="41"/>
      <c r="J66" s="41"/>
      <c r="K66" s="42"/>
      <c r="L66" s="41"/>
    </row>
    <row r="67" spans="1:12" ht="15" x14ac:dyDescent="0.25">
      <c r="A67" s="23"/>
      <c r="B67" s="15"/>
      <c r="C67" s="11"/>
      <c r="D67" s="6"/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.75" thickBot="1" x14ac:dyDescent="0.3">
      <c r="A69" s="24"/>
      <c r="B69" s="17"/>
      <c r="C69" s="8"/>
      <c r="D69" s="18" t="s">
        <v>32</v>
      </c>
      <c r="E69" s="9"/>
      <c r="F69" s="19">
        <f>SUM(F62:F68)</f>
        <v>540</v>
      </c>
      <c r="G69" s="19">
        <f t="shared" ref="G69:J69" si="9">SUM(G62:G68)</f>
        <v>19.48</v>
      </c>
      <c r="H69" s="19">
        <f t="shared" si="9"/>
        <v>19.740000000000002</v>
      </c>
      <c r="I69" s="19">
        <f t="shared" si="9"/>
        <v>82.86</v>
      </c>
      <c r="J69" s="19">
        <f t="shared" si="9"/>
        <v>590.20000000000005</v>
      </c>
      <c r="K69" s="25"/>
      <c r="L69" s="19"/>
    </row>
    <row r="70" spans="1:12" ht="15.75" thickBot="1" x14ac:dyDescent="0.3">
      <c r="A70" s="26">
        <f>A62</f>
        <v>1</v>
      </c>
      <c r="B70" s="13">
        <f>B62</f>
        <v>4</v>
      </c>
      <c r="C70" s="10" t="s">
        <v>24</v>
      </c>
      <c r="D70" s="7" t="s">
        <v>25</v>
      </c>
      <c r="E70" s="49" t="s">
        <v>106</v>
      </c>
      <c r="F70" s="50">
        <v>60</v>
      </c>
      <c r="G70" s="50">
        <v>1.5</v>
      </c>
      <c r="H70" s="50">
        <v>3.6</v>
      </c>
      <c r="I70" s="50">
        <v>8.5</v>
      </c>
      <c r="J70" s="50">
        <v>72</v>
      </c>
      <c r="K70" s="42" t="s">
        <v>59</v>
      </c>
      <c r="L70" s="41"/>
    </row>
    <row r="71" spans="1:12" ht="16.5" thickBot="1" x14ac:dyDescent="0.3">
      <c r="A71" s="23"/>
      <c r="B71" s="15"/>
      <c r="C71" s="11"/>
      <c r="D71" s="7" t="s">
        <v>26</v>
      </c>
      <c r="E71" s="57" t="s">
        <v>64</v>
      </c>
      <c r="F71" s="58">
        <v>200</v>
      </c>
      <c r="G71" s="58">
        <v>6.2</v>
      </c>
      <c r="H71" s="59">
        <v>7.6</v>
      </c>
      <c r="I71" s="60">
        <v>32.04</v>
      </c>
      <c r="J71" s="60">
        <v>216.4</v>
      </c>
      <c r="K71" s="60" t="s">
        <v>65</v>
      </c>
      <c r="L71" s="41"/>
    </row>
    <row r="72" spans="1:12" ht="16.5" thickBot="1" x14ac:dyDescent="0.3">
      <c r="A72" s="23"/>
      <c r="B72" s="15"/>
      <c r="C72" s="11"/>
      <c r="D72" s="7" t="s">
        <v>27</v>
      </c>
      <c r="E72" s="92" t="s">
        <v>60</v>
      </c>
      <c r="F72" s="93">
        <v>250</v>
      </c>
      <c r="G72" s="93">
        <v>15.4</v>
      </c>
      <c r="H72" s="94">
        <v>15.8</v>
      </c>
      <c r="I72" s="95">
        <v>50.3</v>
      </c>
      <c r="J72" s="95">
        <v>410</v>
      </c>
      <c r="K72" s="95" t="s">
        <v>61</v>
      </c>
      <c r="L72" s="41"/>
    </row>
    <row r="73" spans="1:12" ht="15.75" thickBot="1" x14ac:dyDescent="0.3">
      <c r="A73" s="23"/>
      <c r="B73" s="15"/>
      <c r="C73" s="11"/>
      <c r="D73" s="7" t="s">
        <v>29</v>
      </c>
      <c r="E73" s="96" t="s">
        <v>41</v>
      </c>
      <c r="F73" s="97">
        <v>200</v>
      </c>
      <c r="G73" s="97">
        <v>0.3</v>
      </c>
      <c r="H73" s="97">
        <v>0.1</v>
      </c>
      <c r="I73" s="97">
        <v>9.3000000000000007</v>
      </c>
      <c r="J73" s="97">
        <v>38</v>
      </c>
      <c r="K73" s="98" t="s">
        <v>54</v>
      </c>
      <c r="L73" s="41"/>
    </row>
    <row r="74" spans="1:12" ht="16.5" thickBot="1" x14ac:dyDescent="0.3">
      <c r="A74" s="23"/>
      <c r="B74" s="15"/>
      <c r="C74" s="11"/>
      <c r="D74" s="7" t="s">
        <v>30</v>
      </c>
      <c r="E74" s="84" t="s">
        <v>55</v>
      </c>
      <c r="F74" s="85">
        <v>20</v>
      </c>
      <c r="G74" s="85">
        <v>1.52</v>
      </c>
      <c r="H74" s="86">
        <v>0.16</v>
      </c>
      <c r="I74" s="87">
        <v>9.84</v>
      </c>
      <c r="J74" s="87">
        <v>46.8</v>
      </c>
      <c r="K74" s="87" t="s">
        <v>56</v>
      </c>
      <c r="L74" s="41"/>
    </row>
    <row r="75" spans="1:12" ht="16.5" thickBot="1" x14ac:dyDescent="0.3">
      <c r="A75" s="23"/>
      <c r="B75" s="15"/>
      <c r="C75" s="11"/>
      <c r="D75" s="7" t="s">
        <v>31</v>
      </c>
      <c r="E75" s="61" t="s">
        <v>39</v>
      </c>
      <c r="F75" s="62">
        <v>20</v>
      </c>
      <c r="G75" s="62">
        <v>1.36</v>
      </c>
      <c r="H75" s="63">
        <v>0.26</v>
      </c>
      <c r="I75" s="64">
        <v>7.92</v>
      </c>
      <c r="J75" s="64">
        <v>39.6</v>
      </c>
      <c r="K75" s="64" t="s">
        <v>57</v>
      </c>
      <c r="L75" s="41"/>
    </row>
    <row r="76" spans="1:12" ht="16.5" thickBot="1" x14ac:dyDescent="0.3">
      <c r="A76" s="23"/>
      <c r="B76" s="15"/>
      <c r="C76" s="11"/>
      <c r="D76" s="7"/>
      <c r="E76" s="61"/>
      <c r="F76" s="62"/>
      <c r="G76" s="62"/>
      <c r="H76" s="63"/>
      <c r="I76" s="64"/>
      <c r="J76" s="64"/>
      <c r="K76" s="64"/>
      <c r="L76" s="41"/>
    </row>
    <row r="77" spans="1:12" ht="16.5" thickBot="1" x14ac:dyDescent="0.3">
      <c r="A77" s="23"/>
      <c r="B77" s="15"/>
      <c r="C77" s="11"/>
      <c r="D77" s="6"/>
      <c r="E77" s="57"/>
      <c r="F77" s="58"/>
      <c r="G77" s="58"/>
      <c r="H77" s="59"/>
      <c r="I77" s="60"/>
      <c r="J77" s="60"/>
      <c r="K77" s="60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7"/>
      <c r="C79" s="8"/>
      <c r="D79" s="18" t="s">
        <v>32</v>
      </c>
      <c r="E79" s="9"/>
      <c r="F79" s="19">
        <f>SUM(F71:F78)</f>
        <v>690</v>
      </c>
      <c r="G79" s="19">
        <f t="shared" ref="G79:J79" si="10">SUM(G71:G78)</f>
        <v>24.78</v>
      </c>
      <c r="H79" s="19">
        <f t="shared" si="10"/>
        <v>23.92</v>
      </c>
      <c r="I79" s="19">
        <f t="shared" si="10"/>
        <v>109.4</v>
      </c>
      <c r="J79" s="19">
        <f t="shared" si="10"/>
        <v>750.8</v>
      </c>
      <c r="K79" s="25"/>
      <c r="L79" s="19"/>
    </row>
    <row r="80" spans="1:12" ht="15.75" customHeight="1" thickBot="1" x14ac:dyDescent="0.25">
      <c r="A80" s="29">
        <f>A62</f>
        <v>1</v>
      </c>
      <c r="B80" s="30">
        <f>B62</f>
        <v>4</v>
      </c>
      <c r="C80" s="116" t="s">
        <v>4</v>
      </c>
      <c r="D80" s="117"/>
      <c r="E80" s="31"/>
      <c r="F80" s="32">
        <f>F69+F79</f>
        <v>1230</v>
      </c>
      <c r="G80" s="32">
        <f>G69+G79</f>
        <v>44.260000000000005</v>
      </c>
      <c r="H80" s="32">
        <f>H69+H79</f>
        <v>43.660000000000004</v>
      </c>
      <c r="I80" s="32">
        <f>I69+I79</f>
        <v>192.26</v>
      </c>
      <c r="J80" s="32">
        <f>J69+J79</f>
        <v>1341</v>
      </c>
      <c r="K80" s="32"/>
      <c r="L80" s="32"/>
    </row>
    <row r="81" spans="1:12" ht="16.5" thickBot="1" x14ac:dyDescent="0.3">
      <c r="A81" s="20">
        <v>1</v>
      </c>
      <c r="B81" s="21">
        <v>5</v>
      </c>
      <c r="C81" s="22" t="s">
        <v>20</v>
      </c>
      <c r="D81" s="5"/>
      <c r="E81" s="57" t="s">
        <v>107</v>
      </c>
      <c r="F81" s="58">
        <v>80</v>
      </c>
      <c r="G81" s="58">
        <v>8.3000000000000007</v>
      </c>
      <c r="H81" s="59">
        <v>8.3000000000000007</v>
      </c>
      <c r="I81" s="60">
        <v>17.899999999999999</v>
      </c>
      <c r="J81" s="60">
        <v>182</v>
      </c>
      <c r="K81" s="60" t="s">
        <v>108</v>
      </c>
      <c r="L81" s="39"/>
    </row>
    <row r="82" spans="1:12" ht="16.5" thickBot="1" x14ac:dyDescent="0.3">
      <c r="A82" s="23"/>
      <c r="B82" s="15"/>
      <c r="C82" s="11"/>
      <c r="D82" s="5" t="s">
        <v>21</v>
      </c>
      <c r="E82" s="92" t="s">
        <v>109</v>
      </c>
      <c r="F82" s="93">
        <v>205</v>
      </c>
      <c r="G82" s="93">
        <v>7.38</v>
      </c>
      <c r="H82" s="94">
        <v>9.92</v>
      </c>
      <c r="I82" s="95">
        <v>38.4</v>
      </c>
      <c r="J82" s="95">
        <v>269.89999999999998</v>
      </c>
      <c r="K82" s="95" t="s">
        <v>110</v>
      </c>
      <c r="L82" s="41"/>
    </row>
    <row r="83" spans="1:12" ht="16.5" thickBot="1" x14ac:dyDescent="0.3">
      <c r="A83" s="23"/>
      <c r="B83" s="15"/>
      <c r="C83" s="11"/>
      <c r="D83" s="7" t="s">
        <v>22</v>
      </c>
      <c r="E83" s="78" t="s">
        <v>111</v>
      </c>
      <c r="F83" s="79">
        <v>200</v>
      </c>
      <c r="G83" s="79">
        <v>1.6</v>
      </c>
      <c r="H83" s="80">
        <v>1.3</v>
      </c>
      <c r="I83" s="81">
        <v>11.5</v>
      </c>
      <c r="J83" s="81">
        <v>64</v>
      </c>
      <c r="K83" s="81" t="s">
        <v>112</v>
      </c>
      <c r="L83" s="41"/>
    </row>
    <row r="84" spans="1:12" ht="16.5" thickBot="1" x14ac:dyDescent="0.3">
      <c r="A84" s="23"/>
      <c r="B84" s="15"/>
      <c r="C84" s="11"/>
      <c r="D84" s="7" t="s">
        <v>23</v>
      </c>
      <c r="E84" s="78" t="s">
        <v>55</v>
      </c>
      <c r="F84" s="79">
        <v>30</v>
      </c>
      <c r="G84" s="79">
        <v>2.2799999999999998</v>
      </c>
      <c r="H84" s="80">
        <v>0.24</v>
      </c>
      <c r="I84" s="81">
        <v>14.76</v>
      </c>
      <c r="J84" s="81">
        <v>70.2</v>
      </c>
      <c r="K84" s="81" t="s">
        <v>56</v>
      </c>
      <c r="L84" s="41"/>
    </row>
    <row r="85" spans="1:12" ht="15.75" thickBot="1" x14ac:dyDescent="0.3">
      <c r="A85" s="23"/>
      <c r="B85" s="15"/>
      <c r="C85" s="11"/>
      <c r="D85" s="7"/>
      <c r="E85" s="40"/>
      <c r="F85" s="41"/>
      <c r="G85" s="41"/>
      <c r="H85" s="41"/>
      <c r="I85" s="41"/>
      <c r="J85" s="41"/>
      <c r="K85" s="42"/>
      <c r="L85" s="41"/>
    </row>
    <row r="86" spans="1:12" ht="16.5" thickBot="1" x14ac:dyDescent="0.3">
      <c r="A86" s="23"/>
      <c r="B86" s="15"/>
      <c r="C86" s="11"/>
      <c r="D86" s="6"/>
      <c r="E86" s="57"/>
      <c r="F86" s="58"/>
      <c r="G86" s="58"/>
      <c r="H86" s="59"/>
      <c r="I86" s="60"/>
      <c r="J86" s="60"/>
      <c r="K86" s="60"/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.75" thickBot="1" x14ac:dyDescent="0.3">
      <c r="A88" s="24"/>
      <c r="B88" s="17"/>
      <c r="C88" s="8"/>
      <c r="D88" s="18" t="s">
        <v>32</v>
      </c>
      <c r="E88" s="9"/>
      <c r="F88" s="19">
        <f>SUM(F81:F87)</f>
        <v>515</v>
      </c>
      <c r="G88" s="19">
        <f t="shared" ref="G88:J88" si="11">SUM(G81:G87)</f>
        <v>19.560000000000002</v>
      </c>
      <c r="H88" s="19">
        <f t="shared" si="11"/>
        <v>19.759999999999998</v>
      </c>
      <c r="I88" s="19">
        <f t="shared" si="11"/>
        <v>82.56</v>
      </c>
      <c r="J88" s="19">
        <f t="shared" si="11"/>
        <v>586.1</v>
      </c>
      <c r="K88" s="25"/>
      <c r="L88" s="19"/>
    </row>
    <row r="89" spans="1:12" ht="16.5" thickBot="1" x14ac:dyDescent="0.3">
      <c r="A89" s="26">
        <f>A81</f>
        <v>1</v>
      </c>
      <c r="B89" s="13">
        <f>B81</f>
        <v>5</v>
      </c>
      <c r="C89" s="10" t="s">
        <v>24</v>
      </c>
      <c r="D89" s="7" t="s">
        <v>25</v>
      </c>
      <c r="E89" s="57" t="s">
        <v>113</v>
      </c>
      <c r="F89" s="58">
        <v>60</v>
      </c>
      <c r="G89" s="58">
        <v>3</v>
      </c>
      <c r="H89" s="59">
        <v>2.6</v>
      </c>
      <c r="I89" s="60">
        <v>10</v>
      </c>
      <c r="J89" s="60">
        <v>75</v>
      </c>
      <c r="K89" s="60" t="s">
        <v>114</v>
      </c>
      <c r="L89" s="41"/>
    </row>
    <row r="90" spans="1:12" ht="16.5" thickBot="1" x14ac:dyDescent="0.3">
      <c r="A90" s="23"/>
      <c r="B90" s="15"/>
      <c r="C90" s="11"/>
      <c r="D90" s="7" t="s">
        <v>26</v>
      </c>
      <c r="E90" s="61" t="s">
        <v>49</v>
      </c>
      <c r="F90" s="62">
        <v>200</v>
      </c>
      <c r="G90" s="62">
        <v>7.12</v>
      </c>
      <c r="H90" s="63">
        <v>8.8000000000000007</v>
      </c>
      <c r="I90" s="64">
        <v>38.56</v>
      </c>
      <c r="J90" s="64">
        <v>239</v>
      </c>
      <c r="K90" s="64" t="s">
        <v>70</v>
      </c>
      <c r="L90" s="41"/>
    </row>
    <row r="91" spans="1:12" ht="16.5" thickBot="1" x14ac:dyDescent="0.3">
      <c r="A91" s="23"/>
      <c r="B91" s="15"/>
      <c r="C91" s="11"/>
      <c r="D91" s="7" t="s">
        <v>27</v>
      </c>
      <c r="E91" s="61" t="s">
        <v>115</v>
      </c>
      <c r="F91" s="62">
        <v>248</v>
      </c>
      <c r="G91" s="62">
        <v>13.4</v>
      </c>
      <c r="H91" s="63">
        <v>15.2</v>
      </c>
      <c r="I91" s="64">
        <v>30.7</v>
      </c>
      <c r="J91" s="64">
        <v>338</v>
      </c>
      <c r="K91" s="64" t="s">
        <v>116</v>
      </c>
      <c r="L91" s="41"/>
    </row>
    <row r="92" spans="1:12" ht="16.5" thickBot="1" x14ac:dyDescent="0.3">
      <c r="A92" s="23"/>
      <c r="B92" s="15"/>
      <c r="C92" s="11"/>
      <c r="D92" s="7" t="s">
        <v>29</v>
      </c>
      <c r="E92" s="92" t="s">
        <v>100</v>
      </c>
      <c r="F92" s="93">
        <v>200</v>
      </c>
      <c r="G92" s="93">
        <v>0.6</v>
      </c>
      <c r="H92" s="94">
        <v>0.1</v>
      </c>
      <c r="I92" s="95">
        <v>20.100000000000001</v>
      </c>
      <c r="J92" s="95">
        <v>84</v>
      </c>
      <c r="K92" s="95" t="s">
        <v>101</v>
      </c>
      <c r="L92" s="41"/>
    </row>
    <row r="93" spans="1:12" ht="16.5" thickBot="1" x14ac:dyDescent="0.3">
      <c r="A93" s="23"/>
      <c r="B93" s="15"/>
      <c r="C93" s="11"/>
      <c r="D93" s="7" t="s">
        <v>30</v>
      </c>
      <c r="E93" s="61" t="s">
        <v>55</v>
      </c>
      <c r="F93" s="62">
        <v>20</v>
      </c>
      <c r="G93" s="62">
        <v>1.52</v>
      </c>
      <c r="H93" s="63">
        <v>0.16</v>
      </c>
      <c r="I93" s="64">
        <v>9.84</v>
      </c>
      <c r="J93" s="64">
        <v>46.8</v>
      </c>
      <c r="K93" s="64" t="s">
        <v>56</v>
      </c>
      <c r="L93" s="41"/>
    </row>
    <row r="94" spans="1:12" ht="16.5" thickBot="1" x14ac:dyDescent="0.3">
      <c r="A94" s="23"/>
      <c r="B94" s="15"/>
      <c r="C94" s="11"/>
      <c r="D94" s="7" t="s">
        <v>31</v>
      </c>
      <c r="E94" s="61" t="s">
        <v>39</v>
      </c>
      <c r="F94" s="62">
        <v>20</v>
      </c>
      <c r="G94" s="62">
        <v>1.36</v>
      </c>
      <c r="H94" s="63">
        <v>0.26</v>
      </c>
      <c r="I94" s="64">
        <v>7.92</v>
      </c>
      <c r="J94" s="64">
        <v>39.6</v>
      </c>
      <c r="K94" s="64" t="s">
        <v>57</v>
      </c>
      <c r="L94" s="41"/>
    </row>
    <row r="95" spans="1:12" ht="16.5" thickBot="1" x14ac:dyDescent="0.3">
      <c r="A95" s="23"/>
      <c r="B95" s="15"/>
      <c r="C95" s="11"/>
      <c r="D95" s="7"/>
      <c r="E95" s="61"/>
      <c r="F95" s="62"/>
      <c r="G95" s="62"/>
      <c r="H95" s="63"/>
      <c r="I95" s="64"/>
      <c r="J95" s="64"/>
      <c r="K95" s="64"/>
      <c r="L95" s="41"/>
    </row>
    <row r="96" spans="1:12" ht="15" x14ac:dyDescent="0.25">
      <c r="A96" s="23"/>
      <c r="B96" s="15"/>
      <c r="C96" s="11"/>
      <c r="D96" s="6"/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7"/>
      <c r="C98" s="8"/>
      <c r="D98" s="18" t="s">
        <v>32</v>
      </c>
      <c r="E98" s="9"/>
      <c r="F98" s="19">
        <f>SUM(F89:F97)</f>
        <v>748</v>
      </c>
      <c r="G98" s="19">
        <f t="shared" ref="G98" si="12">SUM(G89:G97)</f>
        <v>27.000000000000004</v>
      </c>
      <c r="H98" s="19">
        <f t="shared" ref="H98" si="13">SUM(H89:H97)</f>
        <v>27.120000000000005</v>
      </c>
      <c r="I98" s="19">
        <f t="shared" ref="I98" si="14">SUM(I89:I97)</f>
        <v>117.12000000000002</v>
      </c>
      <c r="J98" s="19">
        <f t="shared" ref="J98" si="15">SUM(J89:J97)</f>
        <v>822.4</v>
      </c>
      <c r="K98" s="25"/>
      <c r="L98" s="19"/>
    </row>
    <row r="99" spans="1:12" ht="15.75" customHeight="1" thickBot="1" x14ac:dyDescent="0.25">
      <c r="A99" s="29">
        <f>A81</f>
        <v>1</v>
      </c>
      <c r="B99" s="30">
        <f>B81</f>
        <v>5</v>
      </c>
      <c r="C99" s="116" t="s">
        <v>4</v>
      </c>
      <c r="D99" s="117"/>
      <c r="E99" s="31"/>
      <c r="F99" s="32">
        <f>F88+F98</f>
        <v>1263</v>
      </c>
      <c r="G99" s="32">
        <f t="shared" ref="G99" si="16">G88+G98</f>
        <v>46.56</v>
      </c>
      <c r="H99" s="32">
        <f t="shared" ref="H99" si="17">H88+H98</f>
        <v>46.88</v>
      </c>
      <c r="I99" s="32">
        <f t="shared" ref="I99" si="18">I88+I98</f>
        <v>199.68</v>
      </c>
      <c r="J99" s="32">
        <f t="shared" ref="J99" si="19">J88+J98</f>
        <v>1408.5</v>
      </c>
      <c r="K99" s="32"/>
      <c r="L99" s="32"/>
    </row>
    <row r="100" spans="1:12" ht="16.5" thickBot="1" x14ac:dyDescent="0.3">
      <c r="A100" s="20">
        <v>2</v>
      </c>
      <c r="B100" s="21">
        <v>1</v>
      </c>
      <c r="C100" s="22" t="s">
        <v>20</v>
      </c>
      <c r="D100" s="5" t="s">
        <v>21</v>
      </c>
      <c r="E100" s="99" t="s">
        <v>117</v>
      </c>
      <c r="F100" s="100">
        <v>100</v>
      </c>
      <c r="G100" s="100">
        <v>9.9</v>
      </c>
      <c r="H100" s="101">
        <v>11.1</v>
      </c>
      <c r="I100" s="77">
        <v>25.8</v>
      </c>
      <c r="J100" s="77">
        <v>242</v>
      </c>
      <c r="K100" s="77" t="s">
        <v>118</v>
      </c>
      <c r="L100" s="39"/>
    </row>
    <row r="101" spans="1:12" ht="16.5" thickBot="1" x14ac:dyDescent="0.3">
      <c r="A101" s="23"/>
      <c r="B101" s="15"/>
      <c r="C101" s="11"/>
      <c r="D101" s="5" t="s">
        <v>21</v>
      </c>
      <c r="E101" s="57" t="s">
        <v>119</v>
      </c>
      <c r="F101" s="58">
        <v>170</v>
      </c>
      <c r="G101" s="58">
        <v>7.2</v>
      </c>
      <c r="H101" s="59">
        <v>7.9</v>
      </c>
      <c r="I101" s="60">
        <v>32.799999999999997</v>
      </c>
      <c r="J101" s="60">
        <v>238</v>
      </c>
      <c r="K101" s="60" t="s">
        <v>120</v>
      </c>
      <c r="L101" s="41"/>
    </row>
    <row r="102" spans="1:12" ht="16.5" thickBot="1" x14ac:dyDescent="0.3">
      <c r="A102" s="23"/>
      <c r="B102" s="15"/>
      <c r="C102" s="11"/>
      <c r="D102" s="7" t="s">
        <v>22</v>
      </c>
      <c r="E102" s="99" t="s">
        <v>41</v>
      </c>
      <c r="F102" s="100">
        <v>200</v>
      </c>
      <c r="G102" s="100">
        <v>0.3</v>
      </c>
      <c r="H102" s="101">
        <v>0.1</v>
      </c>
      <c r="I102" s="77">
        <v>9.3000000000000007</v>
      </c>
      <c r="J102" s="77">
        <v>38</v>
      </c>
      <c r="K102" s="77" t="s">
        <v>54</v>
      </c>
      <c r="L102" s="41"/>
    </row>
    <row r="103" spans="1:12" ht="16.5" thickBot="1" x14ac:dyDescent="0.3">
      <c r="A103" s="23"/>
      <c r="B103" s="15"/>
      <c r="C103" s="11"/>
      <c r="D103" s="7" t="s">
        <v>23</v>
      </c>
      <c r="E103" s="78" t="s">
        <v>55</v>
      </c>
      <c r="F103" s="79">
        <v>30</v>
      </c>
      <c r="G103" s="79">
        <v>2.2799999999999998</v>
      </c>
      <c r="H103" s="80">
        <v>0.24</v>
      </c>
      <c r="I103" s="81">
        <v>14.76</v>
      </c>
      <c r="J103" s="81">
        <v>70.2</v>
      </c>
      <c r="K103" s="81" t="s">
        <v>56</v>
      </c>
      <c r="L103" s="41"/>
    </row>
    <row r="104" spans="1:12" ht="15.75" thickBot="1" x14ac:dyDescent="0.3">
      <c r="A104" s="23"/>
      <c r="B104" s="15"/>
      <c r="C104" s="11"/>
      <c r="D104" s="7"/>
      <c r="E104" s="40"/>
      <c r="F104" s="41"/>
      <c r="G104" s="41"/>
      <c r="H104" s="41"/>
      <c r="I104" s="41"/>
      <c r="J104" s="41"/>
      <c r="K104" s="42"/>
      <c r="L104" s="41"/>
    </row>
    <row r="105" spans="1:12" ht="16.5" thickBot="1" x14ac:dyDescent="0.3">
      <c r="A105" s="23"/>
      <c r="B105" s="15"/>
      <c r="C105" s="11"/>
      <c r="D105" s="6"/>
      <c r="E105" s="84"/>
      <c r="F105" s="85"/>
      <c r="G105" s="85"/>
      <c r="H105" s="86"/>
      <c r="I105" s="87"/>
      <c r="J105" s="87"/>
      <c r="K105" s="87"/>
      <c r="L105" s="41"/>
    </row>
    <row r="106" spans="1:12" ht="16.5" thickBot="1" x14ac:dyDescent="0.3">
      <c r="A106" s="23"/>
      <c r="B106" s="15"/>
      <c r="C106" s="11"/>
      <c r="D106" s="6"/>
      <c r="E106" s="102"/>
      <c r="F106" s="103"/>
      <c r="G106" s="103"/>
      <c r="H106" s="104"/>
      <c r="I106" s="105"/>
      <c r="J106" s="105"/>
      <c r="K106" s="105"/>
      <c r="L106" s="41"/>
    </row>
    <row r="107" spans="1:12" ht="15.75" thickBot="1" x14ac:dyDescent="0.3">
      <c r="A107" s="24"/>
      <c r="B107" s="17"/>
      <c r="C107" s="8"/>
      <c r="D107" s="18" t="s">
        <v>32</v>
      </c>
      <c r="E107" s="9"/>
      <c r="F107" s="19">
        <f>SUM(F100:F106)</f>
        <v>500</v>
      </c>
      <c r="G107" s="19">
        <f t="shared" ref="G107:J107" si="20">SUM(G100:G106)</f>
        <v>19.680000000000003</v>
      </c>
      <c r="H107" s="19">
        <f t="shared" si="20"/>
        <v>19.34</v>
      </c>
      <c r="I107" s="19">
        <f t="shared" si="20"/>
        <v>82.66</v>
      </c>
      <c r="J107" s="19">
        <f t="shared" si="20"/>
        <v>588.20000000000005</v>
      </c>
      <c r="K107" s="25"/>
      <c r="L107" s="19"/>
    </row>
    <row r="108" spans="1:12" ht="16.5" thickBot="1" x14ac:dyDescent="0.3">
      <c r="A108" s="26">
        <f>A100</f>
        <v>2</v>
      </c>
      <c r="B108" s="13">
        <f>B100</f>
        <v>1</v>
      </c>
      <c r="C108" s="10" t="s">
        <v>24</v>
      </c>
      <c r="D108" s="7" t="s">
        <v>25</v>
      </c>
      <c r="E108" s="84" t="s">
        <v>46</v>
      </c>
      <c r="F108" s="85">
        <v>60</v>
      </c>
      <c r="G108" s="85">
        <v>0.7</v>
      </c>
      <c r="H108" s="86">
        <v>6</v>
      </c>
      <c r="I108" s="87">
        <v>1.8</v>
      </c>
      <c r="J108" s="87">
        <v>11</v>
      </c>
      <c r="K108" s="87" t="s">
        <v>50</v>
      </c>
      <c r="L108" s="41"/>
    </row>
    <row r="109" spans="1:12" ht="16.5" thickBot="1" x14ac:dyDescent="0.3">
      <c r="A109" s="23"/>
      <c r="B109" s="15"/>
      <c r="C109" s="11"/>
      <c r="D109" s="7" t="s">
        <v>26</v>
      </c>
      <c r="E109" s="92" t="s">
        <v>47</v>
      </c>
      <c r="F109" s="93">
        <v>200</v>
      </c>
      <c r="G109" s="93">
        <v>7.04</v>
      </c>
      <c r="H109" s="94">
        <v>7.86</v>
      </c>
      <c r="I109" s="95">
        <v>30.68</v>
      </c>
      <c r="J109" s="95">
        <v>224.6</v>
      </c>
      <c r="K109" s="95" t="s">
        <v>52</v>
      </c>
      <c r="L109" s="41"/>
    </row>
    <row r="110" spans="1:12" ht="16.5" thickBot="1" x14ac:dyDescent="0.3">
      <c r="A110" s="23"/>
      <c r="B110" s="15"/>
      <c r="C110" s="11"/>
      <c r="D110" s="7" t="s">
        <v>27</v>
      </c>
      <c r="E110" s="78" t="s">
        <v>129</v>
      </c>
      <c r="F110" s="79">
        <v>80</v>
      </c>
      <c r="G110" s="79">
        <v>15.5</v>
      </c>
      <c r="H110" s="80">
        <v>6.3</v>
      </c>
      <c r="I110" s="81">
        <v>28.2</v>
      </c>
      <c r="J110" s="81">
        <v>265</v>
      </c>
      <c r="K110" s="81" t="s">
        <v>71</v>
      </c>
      <c r="L110" s="41"/>
    </row>
    <row r="111" spans="1:12" ht="16.5" thickBot="1" x14ac:dyDescent="0.3">
      <c r="A111" s="23"/>
      <c r="B111" s="15"/>
      <c r="C111" s="11"/>
      <c r="D111" s="115" t="s">
        <v>130</v>
      </c>
      <c r="E111" s="57" t="s">
        <v>74</v>
      </c>
      <c r="F111" s="58">
        <v>30</v>
      </c>
      <c r="G111" s="58">
        <v>0.37</v>
      </c>
      <c r="H111" s="59">
        <v>2.2000000000000002</v>
      </c>
      <c r="I111" s="60">
        <v>1.4</v>
      </c>
      <c r="J111" s="60">
        <v>26.91</v>
      </c>
      <c r="K111" s="60" t="s">
        <v>75</v>
      </c>
      <c r="L111" s="41"/>
    </row>
    <row r="112" spans="1:12" ht="16.5" thickBot="1" x14ac:dyDescent="0.3">
      <c r="A112" s="23"/>
      <c r="B112" s="15"/>
      <c r="C112" s="11"/>
      <c r="D112" s="113" t="s">
        <v>28</v>
      </c>
      <c r="E112" s="61" t="s">
        <v>38</v>
      </c>
      <c r="F112" s="62">
        <v>150</v>
      </c>
      <c r="G112" s="62">
        <v>0.56000000000000005</v>
      </c>
      <c r="H112" s="63">
        <v>4.95</v>
      </c>
      <c r="I112" s="64">
        <v>29.55</v>
      </c>
      <c r="J112" s="64">
        <v>184.5</v>
      </c>
      <c r="K112" s="64" t="s">
        <v>72</v>
      </c>
      <c r="L112" s="41"/>
    </row>
    <row r="113" spans="1:12" ht="16.5" thickBot="1" x14ac:dyDescent="0.3">
      <c r="A113" s="23"/>
      <c r="B113" s="15"/>
      <c r="C113" s="11"/>
      <c r="D113" s="113" t="s">
        <v>29</v>
      </c>
      <c r="E113" s="61" t="s">
        <v>42</v>
      </c>
      <c r="F113" s="62">
        <v>200</v>
      </c>
      <c r="G113" s="62">
        <v>0</v>
      </c>
      <c r="H113" s="63">
        <v>0</v>
      </c>
      <c r="I113" s="64">
        <v>7.5</v>
      </c>
      <c r="J113" s="64">
        <v>30</v>
      </c>
      <c r="K113" s="64" t="s">
        <v>73</v>
      </c>
      <c r="L113" s="41"/>
    </row>
    <row r="114" spans="1:12" ht="16.5" thickBot="1" x14ac:dyDescent="0.3">
      <c r="A114" s="23"/>
      <c r="B114" s="15"/>
      <c r="C114" s="11"/>
      <c r="D114" s="7" t="s">
        <v>30</v>
      </c>
      <c r="E114" s="61" t="s">
        <v>55</v>
      </c>
      <c r="F114" s="62">
        <v>20</v>
      </c>
      <c r="G114" s="62">
        <v>1.52</v>
      </c>
      <c r="H114" s="63">
        <v>0.16</v>
      </c>
      <c r="I114" s="64">
        <v>9.84</v>
      </c>
      <c r="J114" s="64">
        <v>46.8</v>
      </c>
      <c r="K114" s="64" t="s">
        <v>56</v>
      </c>
      <c r="L114" s="41"/>
    </row>
    <row r="115" spans="1:12" ht="16.5" thickBot="1" x14ac:dyDescent="0.3">
      <c r="A115" s="23"/>
      <c r="B115" s="15"/>
      <c r="C115" s="11"/>
      <c r="D115" s="7" t="s">
        <v>31</v>
      </c>
      <c r="E115" s="102" t="s">
        <v>39</v>
      </c>
      <c r="F115" s="103">
        <v>20</v>
      </c>
      <c r="G115" s="103">
        <v>1.36</v>
      </c>
      <c r="H115" s="104">
        <v>0.26</v>
      </c>
      <c r="I115" s="105">
        <v>7.92</v>
      </c>
      <c r="J115" s="105">
        <v>39.6</v>
      </c>
      <c r="K115" s="105" t="s">
        <v>57</v>
      </c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7"/>
      <c r="C117" s="8"/>
      <c r="D117" s="18" t="s">
        <v>32</v>
      </c>
      <c r="E117" s="9"/>
      <c r="F117" s="19">
        <f>SUM(F108:F116)</f>
        <v>760</v>
      </c>
      <c r="G117" s="19">
        <f t="shared" ref="G117:J117" si="21">SUM(G108:G116)</f>
        <v>27.05</v>
      </c>
      <c r="H117" s="19">
        <f t="shared" si="21"/>
        <v>27.73</v>
      </c>
      <c r="I117" s="19">
        <f t="shared" si="21"/>
        <v>116.89</v>
      </c>
      <c r="J117" s="19">
        <f t="shared" si="21"/>
        <v>828.41</v>
      </c>
      <c r="K117" s="25"/>
      <c r="L117" s="19"/>
    </row>
    <row r="118" spans="1:12" ht="15.75" thickBot="1" x14ac:dyDescent="0.25">
      <c r="A118" s="29">
        <f>A100</f>
        <v>2</v>
      </c>
      <c r="B118" s="30">
        <f>B100</f>
        <v>1</v>
      </c>
      <c r="C118" s="116" t="s">
        <v>4</v>
      </c>
      <c r="D118" s="117"/>
      <c r="E118" s="31"/>
      <c r="F118" s="32">
        <f>F107+F117</f>
        <v>1260</v>
      </c>
      <c r="G118" s="32">
        <f t="shared" ref="G118" si="22">G107+G117</f>
        <v>46.730000000000004</v>
      </c>
      <c r="H118" s="32">
        <f t="shared" ref="H118" si="23">H107+H117</f>
        <v>47.07</v>
      </c>
      <c r="I118" s="32">
        <f t="shared" ref="I118" si="24">I107+I117</f>
        <v>199.55</v>
      </c>
      <c r="J118" s="32">
        <f t="shared" ref="J118" si="25">J107+J117</f>
        <v>1416.6100000000001</v>
      </c>
      <c r="K118" s="32"/>
      <c r="L118" s="32"/>
    </row>
    <row r="119" spans="1:12" ht="16.5" thickBot="1" x14ac:dyDescent="0.3">
      <c r="A119" s="14">
        <v>2</v>
      </c>
      <c r="B119" s="15">
        <v>2</v>
      </c>
      <c r="C119" s="22" t="s">
        <v>20</v>
      </c>
      <c r="D119" s="114" t="s">
        <v>25</v>
      </c>
      <c r="E119" s="57" t="s">
        <v>96</v>
      </c>
      <c r="F119" s="58">
        <v>60</v>
      </c>
      <c r="G119" s="58">
        <v>1.45</v>
      </c>
      <c r="H119" s="59">
        <v>6</v>
      </c>
      <c r="I119" s="60">
        <v>8.4</v>
      </c>
      <c r="J119" s="60">
        <v>74</v>
      </c>
      <c r="K119" s="60" t="s">
        <v>97</v>
      </c>
      <c r="L119" s="39"/>
    </row>
    <row r="120" spans="1:12" ht="16.5" thickBot="1" x14ac:dyDescent="0.3">
      <c r="A120" s="14"/>
      <c r="B120" s="15"/>
      <c r="C120" s="11"/>
      <c r="D120" s="5" t="s">
        <v>21</v>
      </c>
      <c r="E120" s="57" t="s">
        <v>121</v>
      </c>
      <c r="F120" s="58">
        <v>300</v>
      </c>
      <c r="G120" s="58">
        <v>15.3</v>
      </c>
      <c r="H120" s="59">
        <v>14</v>
      </c>
      <c r="I120" s="60">
        <v>49.9</v>
      </c>
      <c r="J120" s="60">
        <v>399</v>
      </c>
      <c r="K120" s="60" t="s">
        <v>122</v>
      </c>
      <c r="L120" s="41"/>
    </row>
    <row r="121" spans="1:12" ht="16.5" thickBot="1" x14ac:dyDescent="0.3">
      <c r="A121" s="14"/>
      <c r="B121" s="15"/>
      <c r="C121" s="11"/>
      <c r="D121" s="7" t="s">
        <v>22</v>
      </c>
      <c r="E121" s="88" t="s">
        <v>43</v>
      </c>
      <c r="F121" s="89">
        <v>200</v>
      </c>
      <c r="G121" s="89">
        <v>0.2</v>
      </c>
      <c r="H121" s="90">
        <v>0.1</v>
      </c>
      <c r="I121" s="91">
        <v>10.7</v>
      </c>
      <c r="J121" s="91">
        <v>44</v>
      </c>
      <c r="K121" s="91" t="s">
        <v>69</v>
      </c>
      <c r="L121" s="41"/>
    </row>
    <row r="122" spans="1:12" ht="16.5" thickBot="1" x14ac:dyDescent="0.3">
      <c r="A122" s="14"/>
      <c r="B122" s="15"/>
      <c r="C122" s="11"/>
      <c r="D122" s="7" t="s">
        <v>23</v>
      </c>
      <c r="E122" s="78" t="s">
        <v>55</v>
      </c>
      <c r="F122" s="79">
        <v>30</v>
      </c>
      <c r="G122" s="79">
        <v>2.2799999999999998</v>
      </c>
      <c r="H122" s="80">
        <v>0.24</v>
      </c>
      <c r="I122" s="81">
        <v>14.76</v>
      </c>
      <c r="J122" s="81">
        <v>70.2</v>
      </c>
      <c r="K122" s="81" t="s">
        <v>56</v>
      </c>
      <c r="L122" s="41"/>
    </row>
    <row r="123" spans="1:12" ht="15" x14ac:dyDescent="0.25">
      <c r="A123" s="14"/>
      <c r="B123" s="15"/>
      <c r="C123" s="11"/>
      <c r="D123" s="7"/>
      <c r="E123" s="40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4"/>
      <c r="B124" s="15"/>
      <c r="C124" s="11"/>
      <c r="D124" s="6"/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.75" thickBot="1" x14ac:dyDescent="0.3">
      <c r="A126" s="16"/>
      <c r="B126" s="17"/>
      <c r="C126" s="8"/>
      <c r="D126" s="18" t="s">
        <v>32</v>
      </c>
      <c r="E126" s="9"/>
      <c r="F126" s="19">
        <f>SUM(F119:F125)</f>
        <v>590</v>
      </c>
      <c r="G126" s="19">
        <f t="shared" ref="G126:J126" si="26">SUM(G119:G125)</f>
        <v>19.23</v>
      </c>
      <c r="H126" s="19">
        <f t="shared" si="26"/>
        <v>20.34</v>
      </c>
      <c r="I126" s="19">
        <f t="shared" si="26"/>
        <v>83.76</v>
      </c>
      <c r="J126" s="19">
        <f t="shared" si="26"/>
        <v>587.20000000000005</v>
      </c>
      <c r="K126" s="25"/>
      <c r="L126" s="19"/>
    </row>
    <row r="127" spans="1:12" ht="16.5" thickBot="1" x14ac:dyDescent="0.3">
      <c r="A127" s="13">
        <f>A119</f>
        <v>2</v>
      </c>
      <c r="B127" s="13">
        <f>B119</f>
        <v>2</v>
      </c>
      <c r="C127" s="10" t="s">
        <v>24</v>
      </c>
      <c r="D127" s="7" t="s">
        <v>25</v>
      </c>
      <c r="E127" s="57" t="s">
        <v>96</v>
      </c>
      <c r="F127" s="58">
        <v>60</v>
      </c>
      <c r="G127" s="58">
        <v>1.45</v>
      </c>
      <c r="H127" s="59">
        <v>6</v>
      </c>
      <c r="I127" s="60">
        <v>8.4</v>
      </c>
      <c r="J127" s="60">
        <v>74</v>
      </c>
      <c r="K127" s="77" t="s">
        <v>97</v>
      </c>
      <c r="L127" s="41"/>
    </row>
    <row r="128" spans="1:12" ht="16.5" thickBot="1" x14ac:dyDescent="0.3">
      <c r="A128" s="14"/>
      <c r="B128" s="15"/>
      <c r="C128" s="11"/>
      <c r="D128" s="7" t="s">
        <v>26</v>
      </c>
      <c r="E128" s="92" t="s">
        <v>51</v>
      </c>
      <c r="F128" s="93">
        <v>200</v>
      </c>
      <c r="G128" s="93">
        <v>6.92</v>
      </c>
      <c r="H128" s="94">
        <v>7.32</v>
      </c>
      <c r="I128" s="95">
        <v>30.76</v>
      </c>
      <c r="J128" s="95">
        <v>218.2</v>
      </c>
      <c r="K128" s="95" t="s">
        <v>52</v>
      </c>
      <c r="L128" s="41"/>
    </row>
    <row r="129" spans="1:12" ht="16.5" thickBot="1" x14ac:dyDescent="0.3">
      <c r="A129" s="14"/>
      <c r="B129" s="15"/>
      <c r="C129" s="11"/>
      <c r="D129" s="7" t="s">
        <v>27</v>
      </c>
      <c r="E129" s="61" t="s">
        <v>121</v>
      </c>
      <c r="F129" s="62">
        <v>300</v>
      </c>
      <c r="G129" s="62">
        <v>15.3</v>
      </c>
      <c r="H129" s="63">
        <v>14</v>
      </c>
      <c r="I129" s="64">
        <v>49.9</v>
      </c>
      <c r="J129" s="64">
        <v>399</v>
      </c>
      <c r="K129" s="64" t="s">
        <v>122</v>
      </c>
      <c r="L129" s="41"/>
    </row>
    <row r="130" spans="1:12" ht="15.75" thickBot="1" x14ac:dyDescent="0.3">
      <c r="A130" s="14"/>
      <c r="B130" s="15"/>
      <c r="C130" s="11"/>
      <c r="D130" s="7" t="s">
        <v>29</v>
      </c>
      <c r="E130" s="40" t="s">
        <v>43</v>
      </c>
      <c r="F130" s="41">
        <v>200</v>
      </c>
      <c r="G130" s="41">
        <v>0.2</v>
      </c>
      <c r="H130" s="41">
        <v>0.1</v>
      </c>
      <c r="I130" s="41">
        <v>10.7</v>
      </c>
      <c r="J130" s="41">
        <v>44</v>
      </c>
      <c r="K130" s="42" t="s">
        <v>69</v>
      </c>
      <c r="L130" s="41"/>
    </row>
    <row r="131" spans="1:12" ht="16.5" thickBot="1" x14ac:dyDescent="0.3">
      <c r="A131" s="14"/>
      <c r="B131" s="15"/>
      <c r="C131" s="11"/>
      <c r="D131" s="7" t="s">
        <v>30</v>
      </c>
      <c r="E131" s="84" t="s">
        <v>55</v>
      </c>
      <c r="F131" s="85">
        <v>20</v>
      </c>
      <c r="G131" s="85">
        <v>1.52</v>
      </c>
      <c r="H131" s="86">
        <v>0.16</v>
      </c>
      <c r="I131" s="87">
        <v>9.84</v>
      </c>
      <c r="J131" s="87">
        <v>46.8</v>
      </c>
      <c r="K131" s="87" t="s">
        <v>56</v>
      </c>
      <c r="L131" s="41"/>
    </row>
    <row r="132" spans="1:12" ht="16.5" thickBot="1" x14ac:dyDescent="0.3">
      <c r="A132" s="14"/>
      <c r="B132" s="15"/>
      <c r="C132" s="11"/>
      <c r="D132" s="7" t="s">
        <v>31</v>
      </c>
      <c r="E132" s="61" t="s">
        <v>39</v>
      </c>
      <c r="F132" s="62">
        <v>20</v>
      </c>
      <c r="G132" s="62">
        <v>1.36</v>
      </c>
      <c r="H132" s="63">
        <v>0.26</v>
      </c>
      <c r="I132" s="64">
        <v>7.92</v>
      </c>
      <c r="J132" s="64">
        <v>39.6</v>
      </c>
      <c r="K132" s="64" t="s">
        <v>57</v>
      </c>
      <c r="L132" s="41"/>
    </row>
    <row r="133" spans="1:12" ht="16.5" thickBot="1" x14ac:dyDescent="0.3">
      <c r="A133" s="14"/>
      <c r="B133" s="15"/>
      <c r="C133" s="11"/>
      <c r="D133" s="7"/>
      <c r="E133" s="61"/>
      <c r="F133" s="62"/>
      <c r="G133" s="62"/>
      <c r="H133" s="63"/>
      <c r="I133" s="64"/>
      <c r="J133" s="64"/>
      <c r="K133" s="64"/>
      <c r="L133" s="41"/>
    </row>
    <row r="134" spans="1:12" ht="15" x14ac:dyDescent="0.25">
      <c r="A134" s="14"/>
      <c r="B134" s="15"/>
      <c r="C134" s="11"/>
      <c r="D134" s="6"/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6"/>
      <c r="B136" s="17"/>
      <c r="C136" s="8"/>
      <c r="D136" s="18" t="s">
        <v>32</v>
      </c>
      <c r="E136" s="9"/>
      <c r="F136" s="19">
        <f>SUM(F127:F135)</f>
        <v>800</v>
      </c>
      <c r="G136" s="19">
        <f t="shared" ref="G136:J136" si="27">SUM(G127:G135)</f>
        <v>26.75</v>
      </c>
      <c r="H136" s="19">
        <f t="shared" si="27"/>
        <v>27.840000000000003</v>
      </c>
      <c r="I136" s="19">
        <f t="shared" si="27"/>
        <v>117.52000000000001</v>
      </c>
      <c r="J136" s="19">
        <f t="shared" si="27"/>
        <v>821.6</v>
      </c>
      <c r="K136" s="25"/>
      <c r="L136" s="19"/>
    </row>
    <row r="137" spans="1:12" ht="15.75" thickBot="1" x14ac:dyDescent="0.25">
      <c r="A137" s="33">
        <f>A119</f>
        <v>2</v>
      </c>
      <c r="B137" s="33">
        <f>B119</f>
        <v>2</v>
      </c>
      <c r="C137" s="116" t="s">
        <v>4</v>
      </c>
      <c r="D137" s="117"/>
      <c r="E137" s="31"/>
      <c r="F137" s="32">
        <f>F126+F136</f>
        <v>1390</v>
      </c>
      <c r="G137" s="32">
        <f t="shared" ref="G137" si="28">G126+G136</f>
        <v>45.980000000000004</v>
      </c>
      <c r="H137" s="32">
        <f t="shared" ref="H137" si="29">H126+H136</f>
        <v>48.180000000000007</v>
      </c>
      <c r="I137" s="32">
        <f t="shared" ref="I137" si="30">I126+I136</f>
        <v>201.28000000000003</v>
      </c>
      <c r="J137" s="32">
        <f t="shared" ref="J137" si="31">J126+J136</f>
        <v>1408.8000000000002</v>
      </c>
      <c r="K137" s="32"/>
      <c r="L137" s="32"/>
    </row>
    <row r="138" spans="1:12" ht="16.5" thickBot="1" x14ac:dyDescent="0.3">
      <c r="A138" s="20">
        <v>2</v>
      </c>
      <c r="B138" s="21">
        <v>3</v>
      </c>
      <c r="C138" s="22" t="s">
        <v>20</v>
      </c>
      <c r="D138" s="5"/>
      <c r="E138" s="99" t="s">
        <v>123</v>
      </c>
      <c r="F138" s="100">
        <v>60</v>
      </c>
      <c r="G138" s="100">
        <v>3.9</v>
      </c>
      <c r="H138" s="101">
        <v>1.4</v>
      </c>
      <c r="I138" s="77">
        <v>34.299999999999997</v>
      </c>
      <c r="J138" s="77">
        <v>166</v>
      </c>
      <c r="K138" s="77" t="s">
        <v>124</v>
      </c>
      <c r="L138" s="39"/>
    </row>
    <row r="139" spans="1:12" ht="16.5" thickBot="1" x14ac:dyDescent="0.3">
      <c r="A139" s="23"/>
      <c r="B139" s="15"/>
      <c r="C139" s="11"/>
      <c r="D139" s="5" t="s">
        <v>21</v>
      </c>
      <c r="E139" s="61" t="s">
        <v>76</v>
      </c>
      <c r="F139" s="62">
        <v>85</v>
      </c>
      <c r="G139" s="62">
        <v>8.6999999999999993</v>
      </c>
      <c r="H139" s="63">
        <v>13.8</v>
      </c>
      <c r="I139" s="64">
        <v>6.7</v>
      </c>
      <c r="J139" s="64">
        <v>103</v>
      </c>
      <c r="K139" s="64" t="s">
        <v>77</v>
      </c>
      <c r="L139" s="41"/>
    </row>
    <row r="140" spans="1:12" ht="16.5" thickBot="1" x14ac:dyDescent="0.3">
      <c r="A140" s="23"/>
      <c r="B140" s="15"/>
      <c r="C140" s="11"/>
      <c r="D140" s="113" t="s">
        <v>28</v>
      </c>
      <c r="E140" s="99" t="s">
        <v>78</v>
      </c>
      <c r="F140" s="100">
        <v>150</v>
      </c>
      <c r="G140" s="100">
        <v>3.6</v>
      </c>
      <c r="H140" s="101">
        <v>4.68</v>
      </c>
      <c r="I140" s="77">
        <v>18.600000000000001</v>
      </c>
      <c r="J140" s="77">
        <v>203</v>
      </c>
      <c r="K140" s="77" t="s">
        <v>79</v>
      </c>
      <c r="L140" s="41"/>
    </row>
    <row r="141" spans="1:12" ht="15.75" customHeight="1" thickBot="1" x14ac:dyDescent="0.3">
      <c r="A141" s="23"/>
      <c r="B141" s="15"/>
      <c r="C141" s="11"/>
      <c r="D141" s="113" t="s">
        <v>29</v>
      </c>
      <c r="E141" s="78" t="s">
        <v>44</v>
      </c>
      <c r="F141" s="79">
        <v>200</v>
      </c>
      <c r="G141" s="79">
        <v>0.3</v>
      </c>
      <c r="H141" s="80">
        <v>0.1</v>
      </c>
      <c r="I141" s="81">
        <v>9.5</v>
      </c>
      <c r="J141" s="81">
        <v>40</v>
      </c>
      <c r="K141" s="81" t="s">
        <v>67</v>
      </c>
      <c r="L141" s="41"/>
    </row>
    <row r="142" spans="1:12" ht="15.75" thickBot="1" x14ac:dyDescent="0.3">
      <c r="A142" s="23"/>
      <c r="B142" s="15"/>
      <c r="C142" s="11"/>
      <c r="D142" s="113" t="s">
        <v>23</v>
      </c>
      <c r="E142" s="40" t="s">
        <v>55</v>
      </c>
      <c r="F142" s="41">
        <v>30</v>
      </c>
      <c r="G142" s="41">
        <v>2.2799999999999998</v>
      </c>
      <c r="H142" s="41">
        <v>0.24</v>
      </c>
      <c r="I142" s="41">
        <v>14.76</v>
      </c>
      <c r="J142" s="41">
        <v>70.2</v>
      </c>
      <c r="K142" s="42" t="s">
        <v>56</v>
      </c>
      <c r="L142" s="41"/>
    </row>
    <row r="143" spans="1:12" ht="16.5" thickBot="1" x14ac:dyDescent="0.3">
      <c r="A143" s="23"/>
      <c r="B143" s="15"/>
      <c r="C143" s="11"/>
      <c r="D143" s="6"/>
      <c r="E143" s="57"/>
      <c r="F143" s="58"/>
      <c r="G143" s="58"/>
      <c r="H143" s="59"/>
      <c r="I143" s="60"/>
      <c r="J143" s="60"/>
      <c r="K143" s="60"/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.75" thickBot="1" x14ac:dyDescent="0.3">
      <c r="A145" s="24"/>
      <c r="B145" s="17"/>
      <c r="C145" s="8"/>
      <c r="D145" s="18" t="s">
        <v>32</v>
      </c>
      <c r="E145" s="9"/>
      <c r="F145" s="19">
        <f>SUM(F138:F144)</f>
        <v>525</v>
      </c>
      <c r="G145" s="19">
        <f t="shared" ref="G145:J145" si="32">SUM(G138:G144)</f>
        <v>18.78</v>
      </c>
      <c r="H145" s="19">
        <f t="shared" si="32"/>
        <v>20.220000000000002</v>
      </c>
      <c r="I145" s="19">
        <f t="shared" si="32"/>
        <v>83.86</v>
      </c>
      <c r="J145" s="19">
        <f t="shared" si="32"/>
        <v>582.20000000000005</v>
      </c>
      <c r="K145" s="25"/>
      <c r="L145" s="19"/>
    </row>
    <row r="146" spans="1:12" ht="15.75" thickBot="1" x14ac:dyDescent="0.3">
      <c r="A146" s="26">
        <f>A138</f>
        <v>2</v>
      </c>
      <c r="B146" s="13">
        <f>B138</f>
        <v>3</v>
      </c>
      <c r="C146" s="10" t="s">
        <v>24</v>
      </c>
      <c r="D146" s="7"/>
      <c r="E146" s="49" t="s">
        <v>125</v>
      </c>
      <c r="F146" s="50">
        <v>60</v>
      </c>
      <c r="G146" s="50">
        <v>2.8</v>
      </c>
      <c r="H146" s="50">
        <v>4.9000000000000004</v>
      </c>
      <c r="I146" s="50">
        <v>24.8</v>
      </c>
      <c r="J146" s="50">
        <v>154</v>
      </c>
      <c r="K146" s="42" t="s">
        <v>126</v>
      </c>
      <c r="L146" s="41"/>
    </row>
    <row r="147" spans="1:12" ht="16.5" thickBot="1" x14ac:dyDescent="0.3">
      <c r="A147" s="23"/>
      <c r="B147" s="15"/>
      <c r="C147" s="11"/>
      <c r="D147" s="7" t="s">
        <v>26</v>
      </c>
      <c r="E147" s="57" t="s">
        <v>80</v>
      </c>
      <c r="F147" s="58">
        <v>200</v>
      </c>
      <c r="G147" s="58">
        <v>8.48</v>
      </c>
      <c r="H147" s="59">
        <v>3.54</v>
      </c>
      <c r="I147" s="60">
        <v>36.86</v>
      </c>
      <c r="J147" s="60">
        <v>234</v>
      </c>
      <c r="K147" s="60" t="s">
        <v>81</v>
      </c>
      <c r="L147" s="41"/>
    </row>
    <row r="148" spans="1:12" ht="16.5" thickBot="1" x14ac:dyDescent="0.3">
      <c r="A148" s="23"/>
      <c r="B148" s="15"/>
      <c r="C148" s="11"/>
      <c r="D148" s="7" t="s">
        <v>27</v>
      </c>
      <c r="E148" s="78" t="s">
        <v>76</v>
      </c>
      <c r="F148" s="79">
        <v>85</v>
      </c>
      <c r="G148" s="79">
        <v>8.6999999999999993</v>
      </c>
      <c r="H148" s="80">
        <v>13.8</v>
      </c>
      <c r="I148" s="81">
        <v>6.7</v>
      </c>
      <c r="J148" s="81">
        <v>103</v>
      </c>
      <c r="K148" s="81" t="s">
        <v>77</v>
      </c>
      <c r="L148" s="41"/>
    </row>
    <row r="149" spans="1:12" ht="16.5" thickBot="1" x14ac:dyDescent="0.3">
      <c r="A149" s="23"/>
      <c r="B149" s="15"/>
      <c r="C149" s="11"/>
      <c r="D149" s="7" t="s">
        <v>28</v>
      </c>
      <c r="E149" s="61" t="s">
        <v>78</v>
      </c>
      <c r="F149" s="62">
        <v>150</v>
      </c>
      <c r="G149" s="62">
        <v>3.6</v>
      </c>
      <c r="H149" s="63">
        <v>4.68</v>
      </c>
      <c r="I149" s="64">
        <v>18.600000000000001</v>
      </c>
      <c r="J149" s="64">
        <v>203</v>
      </c>
      <c r="K149" s="64" t="s">
        <v>79</v>
      </c>
      <c r="L149" s="41"/>
    </row>
    <row r="150" spans="1:12" ht="16.5" thickBot="1" x14ac:dyDescent="0.3">
      <c r="A150" s="23"/>
      <c r="B150" s="15"/>
      <c r="C150" s="11"/>
      <c r="D150" s="7" t="s">
        <v>29</v>
      </c>
      <c r="E150" s="61" t="s">
        <v>44</v>
      </c>
      <c r="F150" s="62">
        <v>200</v>
      </c>
      <c r="G150" s="62">
        <v>0.3</v>
      </c>
      <c r="H150" s="63">
        <v>0.1</v>
      </c>
      <c r="I150" s="64">
        <v>9.5</v>
      </c>
      <c r="J150" s="64">
        <v>40</v>
      </c>
      <c r="K150" s="64" t="s">
        <v>67</v>
      </c>
      <c r="L150" s="41"/>
    </row>
    <row r="151" spans="1:12" ht="16.5" thickBot="1" x14ac:dyDescent="0.3">
      <c r="A151" s="23"/>
      <c r="B151" s="15"/>
      <c r="C151" s="11"/>
      <c r="D151" s="7" t="s">
        <v>30</v>
      </c>
      <c r="E151" s="61" t="s">
        <v>55</v>
      </c>
      <c r="F151" s="62">
        <v>20</v>
      </c>
      <c r="G151" s="62">
        <v>1.52</v>
      </c>
      <c r="H151" s="63">
        <v>0.16</v>
      </c>
      <c r="I151" s="64">
        <v>9.84</v>
      </c>
      <c r="J151" s="64">
        <v>46.8</v>
      </c>
      <c r="K151" s="64" t="s">
        <v>56</v>
      </c>
      <c r="L151" s="41"/>
    </row>
    <row r="152" spans="1:12" ht="16.5" thickBot="1" x14ac:dyDescent="0.3">
      <c r="A152" s="23"/>
      <c r="B152" s="15"/>
      <c r="C152" s="11"/>
      <c r="D152" s="7" t="s">
        <v>31</v>
      </c>
      <c r="E152" s="61" t="s">
        <v>39</v>
      </c>
      <c r="F152" s="62">
        <v>20</v>
      </c>
      <c r="G152" s="62">
        <v>1.36</v>
      </c>
      <c r="H152" s="63">
        <v>0.26</v>
      </c>
      <c r="I152" s="64">
        <v>7.92</v>
      </c>
      <c r="J152" s="64">
        <v>39.6</v>
      </c>
      <c r="K152" s="64" t="s">
        <v>57</v>
      </c>
      <c r="L152" s="41"/>
    </row>
    <row r="153" spans="1:12" ht="16.5" thickBot="1" x14ac:dyDescent="0.3">
      <c r="A153" s="23"/>
      <c r="B153" s="15"/>
      <c r="C153" s="11"/>
      <c r="D153" s="6"/>
      <c r="E153" s="57"/>
      <c r="F153" s="58"/>
      <c r="G153" s="58"/>
      <c r="H153" s="59"/>
      <c r="I153" s="60"/>
      <c r="J153" s="60"/>
      <c r="K153" s="60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7"/>
      <c r="C155" s="8"/>
      <c r="D155" s="18" t="s">
        <v>32</v>
      </c>
      <c r="E155" s="9"/>
      <c r="F155" s="19">
        <f>SUM(F146:F154)</f>
        <v>735</v>
      </c>
      <c r="G155" s="19">
        <f t="shared" ref="G155:J155" si="33">SUM(G146:G154)</f>
        <v>26.76</v>
      </c>
      <c r="H155" s="19">
        <f t="shared" si="33"/>
        <v>27.440000000000005</v>
      </c>
      <c r="I155" s="19">
        <f t="shared" si="33"/>
        <v>114.22000000000001</v>
      </c>
      <c r="J155" s="19">
        <f t="shared" si="33"/>
        <v>820.4</v>
      </c>
      <c r="K155" s="25"/>
      <c r="L155" s="19"/>
    </row>
    <row r="156" spans="1:12" ht="15.75" thickBot="1" x14ac:dyDescent="0.25">
      <c r="A156" s="29">
        <f>A138</f>
        <v>2</v>
      </c>
      <c r="B156" s="30">
        <f>B138</f>
        <v>3</v>
      </c>
      <c r="C156" s="116" t="s">
        <v>4</v>
      </c>
      <c r="D156" s="117"/>
      <c r="E156" s="31"/>
      <c r="F156" s="32">
        <f>F145+F155</f>
        <v>1260</v>
      </c>
      <c r="G156" s="32">
        <f t="shared" ref="G156" si="34">G145+G155</f>
        <v>45.540000000000006</v>
      </c>
      <c r="H156" s="32">
        <f t="shared" ref="H156" si="35">H145+H155</f>
        <v>47.660000000000011</v>
      </c>
      <c r="I156" s="32">
        <f t="shared" ref="I156" si="36">I145+I155</f>
        <v>198.08</v>
      </c>
      <c r="J156" s="32">
        <f t="shared" ref="J156" si="37">J145+J155</f>
        <v>1402.6</v>
      </c>
      <c r="K156" s="32"/>
      <c r="L156" s="32"/>
    </row>
    <row r="157" spans="1:12" ht="16.5" thickBot="1" x14ac:dyDescent="0.3">
      <c r="A157" s="20">
        <v>2</v>
      </c>
      <c r="B157" s="21">
        <v>4</v>
      </c>
      <c r="C157" s="22" t="s">
        <v>20</v>
      </c>
      <c r="D157" s="114" t="s">
        <v>25</v>
      </c>
      <c r="E157" s="99" t="s">
        <v>113</v>
      </c>
      <c r="F157" s="100">
        <v>60</v>
      </c>
      <c r="G157" s="100">
        <v>3</v>
      </c>
      <c r="H157" s="101">
        <v>2.6</v>
      </c>
      <c r="I157" s="77">
        <v>10</v>
      </c>
      <c r="J157" s="77">
        <v>75</v>
      </c>
      <c r="K157" s="77" t="s">
        <v>114</v>
      </c>
      <c r="L157" s="39"/>
    </row>
    <row r="158" spans="1:12" ht="16.5" thickBot="1" x14ac:dyDescent="0.3">
      <c r="A158" s="23"/>
      <c r="B158" s="15"/>
      <c r="C158" s="11"/>
      <c r="D158" s="5" t="s">
        <v>21</v>
      </c>
      <c r="E158" s="92" t="s">
        <v>127</v>
      </c>
      <c r="F158" s="93">
        <v>100</v>
      </c>
      <c r="G158" s="93">
        <v>11.7</v>
      </c>
      <c r="H158" s="94">
        <v>13.4</v>
      </c>
      <c r="I158" s="95">
        <v>9.5</v>
      </c>
      <c r="J158" s="95">
        <v>139.19999999999999</v>
      </c>
      <c r="K158" s="95" t="s">
        <v>84</v>
      </c>
      <c r="L158" s="41"/>
    </row>
    <row r="159" spans="1:12" ht="16.5" thickBot="1" x14ac:dyDescent="0.3">
      <c r="A159" s="23"/>
      <c r="B159" s="15"/>
      <c r="C159" s="11"/>
      <c r="D159" s="113" t="s">
        <v>28</v>
      </c>
      <c r="E159" s="78" t="s">
        <v>48</v>
      </c>
      <c r="F159" s="79">
        <v>150</v>
      </c>
      <c r="G159" s="79">
        <v>2</v>
      </c>
      <c r="H159" s="80">
        <v>3</v>
      </c>
      <c r="I159" s="81">
        <v>28.7</v>
      </c>
      <c r="J159" s="81">
        <v>227.3</v>
      </c>
      <c r="K159" s="81" t="s">
        <v>85</v>
      </c>
      <c r="L159" s="41"/>
    </row>
    <row r="160" spans="1:12" ht="16.5" thickBot="1" x14ac:dyDescent="0.3">
      <c r="A160" s="23"/>
      <c r="B160" s="15"/>
      <c r="C160" s="11"/>
      <c r="D160" s="7" t="s">
        <v>22</v>
      </c>
      <c r="E160" s="78" t="s">
        <v>62</v>
      </c>
      <c r="F160" s="79">
        <v>200</v>
      </c>
      <c r="G160" s="79">
        <v>0.3</v>
      </c>
      <c r="H160" s="80">
        <v>0.01</v>
      </c>
      <c r="I160" s="81">
        <v>17.5</v>
      </c>
      <c r="J160" s="81">
        <v>72</v>
      </c>
      <c r="K160" s="81" t="s">
        <v>63</v>
      </c>
      <c r="L160" s="41"/>
    </row>
    <row r="161" spans="1:12" ht="15.75" thickBot="1" x14ac:dyDescent="0.3">
      <c r="A161" s="23"/>
      <c r="B161" s="15"/>
      <c r="C161" s="11"/>
      <c r="D161" s="113" t="s">
        <v>23</v>
      </c>
      <c r="E161" s="40" t="s">
        <v>55</v>
      </c>
      <c r="F161" s="41">
        <v>30</v>
      </c>
      <c r="G161" s="41">
        <v>2.2799999999999998</v>
      </c>
      <c r="H161" s="41">
        <v>0.24</v>
      </c>
      <c r="I161" s="41">
        <v>14.76</v>
      </c>
      <c r="J161" s="41">
        <v>70.2</v>
      </c>
      <c r="K161" s="42" t="s">
        <v>56</v>
      </c>
      <c r="L161" s="41"/>
    </row>
    <row r="162" spans="1:12" ht="16.5" thickBot="1" x14ac:dyDescent="0.3">
      <c r="A162" s="23"/>
      <c r="B162" s="15"/>
      <c r="C162" s="11"/>
      <c r="D162" s="6"/>
      <c r="E162" s="84"/>
      <c r="F162" s="85"/>
      <c r="G162" s="85"/>
      <c r="H162" s="86"/>
      <c r="I162" s="87"/>
      <c r="J162" s="87"/>
      <c r="K162" s="87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.75" thickBot="1" x14ac:dyDescent="0.3">
      <c r="A164" s="24"/>
      <c r="B164" s="17"/>
      <c r="C164" s="8"/>
      <c r="D164" s="18" t="s">
        <v>32</v>
      </c>
      <c r="E164" s="9"/>
      <c r="F164" s="19">
        <f>SUM(F157:F163)</f>
        <v>540</v>
      </c>
      <c r="G164" s="19">
        <f t="shared" ref="G164:J164" si="38">SUM(G157:G163)</f>
        <v>19.28</v>
      </c>
      <c r="H164" s="19">
        <f t="shared" si="38"/>
        <v>19.25</v>
      </c>
      <c r="I164" s="19">
        <f t="shared" si="38"/>
        <v>80.460000000000008</v>
      </c>
      <c r="J164" s="19">
        <f t="shared" si="38"/>
        <v>583.70000000000005</v>
      </c>
      <c r="K164" s="25"/>
      <c r="L164" s="19"/>
    </row>
    <row r="165" spans="1:12" ht="16.5" thickBot="1" x14ac:dyDescent="0.3">
      <c r="A165" s="26">
        <f>A157</f>
        <v>2</v>
      </c>
      <c r="B165" s="13">
        <f>B157</f>
        <v>4</v>
      </c>
      <c r="C165" s="10" t="s">
        <v>24</v>
      </c>
      <c r="D165" s="7" t="s">
        <v>25</v>
      </c>
      <c r="E165" s="84" t="s">
        <v>113</v>
      </c>
      <c r="F165" s="85">
        <v>60</v>
      </c>
      <c r="G165" s="85">
        <v>3</v>
      </c>
      <c r="H165" s="86">
        <v>2.6</v>
      </c>
      <c r="I165" s="87">
        <v>10</v>
      </c>
      <c r="J165" s="87">
        <v>75</v>
      </c>
      <c r="K165" s="87" t="s">
        <v>114</v>
      </c>
      <c r="L165" s="41"/>
    </row>
    <row r="166" spans="1:12" ht="16.5" thickBot="1" x14ac:dyDescent="0.3">
      <c r="A166" s="23"/>
      <c r="B166" s="15"/>
      <c r="C166" s="11"/>
      <c r="D166" s="7" t="s">
        <v>26</v>
      </c>
      <c r="E166" s="84" t="s">
        <v>49</v>
      </c>
      <c r="F166" s="85">
        <v>200</v>
      </c>
      <c r="G166" s="85">
        <v>7.12</v>
      </c>
      <c r="H166" s="86">
        <v>8.8000000000000007</v>
      </c>
      <c r="I166" s="87">
        <v>38.56</v>
      </c>
      <c r="J166" s="87">
        <v>239</v>
      </c>
      <c r="K166" s="87" t="s">
        <v>70</v>
      </c>
      <c r="L166" s="41"/>
    </row>
    <row r="167" spans="1:12" ht="16.5" thickBot="1" x14ac:dyDescent="0.3">
      <c r="A167" s="23"/>
      <c r="B167" s="15"/>
      <c r="C167" s="11"/>
      <c r="D167" s="7" t="s">
        <v>27</v>
      </c>
      <c r="E167" s="106" t="s">
        <v>127</v>
      </c>
      <c r="F167" s="107">
        <v>100</v>
      </c>
      <c r="G167" s="107">
        <v>11.9</v>
      </c>
      <c r="H167" s="108">
        <v>13.4</v>
      </c>
      <c r="I167" s="109">
        <v>9.5</v>
      </c>
      <c r="J167" s="109">
        <v>139.19999999999999</v>
      </c>
      <c r="K167" s="109" t="s">
        <v>84</v>
      </c>
      <c r="L167" s="41"/>
    </row>
    <row r="168" spans="1:12" ht="16.5" thickBot="1" x14ac:dyDescent="0.3">
      <c r="A168" s="23"/>
      <c r="B168" s="15"/>
      <c r="C168" s="11"/>
      <c r="D168" s="7" t="s">
        <v>28</v>
      </c>
      <c r="E168" s="92" t="s">
        <v>48</v>
      </c>
      <c r="F168" s="93">
        <v>150</v>
      </c>
      <c r="G168" s="93">
        <v>2</v>
      </c>
      <c r="H168" s="94">
        <v>3</v>
      </c>
      <c r="I168" s="95">
        <v>28.7</v>
      </c>
      <c r="J168" s="95">
        <v>227.3</v>
      </c>
      <c r="K168" s="95" t="s">
        <v>85</v>
      </c>
      <c r="L168" s="41"/>
    </row>
    <row r="169" spans="1:12" ht="16.5" thickBot="1" x14ac:dyDescent="0.3">
      <c r="A169" s="23"/>
      <c r="B169" s="15"/>
      <c r="C169" s="11"/>
      <c r="D169" s="7" t="s">
        <v>29</v>
      </c>
      <c r="E169" s="61" t="s">
        <v>62</v>
      </c>
      <c r="F169" s="62">
        <v>200</v>
      </c>
      <c r="G169" s="62">
        <v>0.3</v>
      </c>
      <c r="H169" s="63">
        <v>0.01</v>
      </c>
      <c r="I169" s="64">
        <v>17.5</v>
      </c>
      <c r="J169" s="64">
        <v>72</v>
      </c>
      <c r="K169" s="64" t="s">
        <v>63</v>
      </c>
      <c r="L169" s="41"/>
    </row>
    <row r="170" spans="1:12" ht="16.5" thickBot="1" x14ac:dyDescent="0.3">
      <c r="A170" s="23"/>
      <c r="B170" s="15"/>
      <c r="C170" s="11"/>
      <c r="D170" s="7" t="s">
        <v>30</v>
      </c>
      <c r="E170" s="61" t="s">
        <v>55</v>
      </c>
      <c r="F170" s="62">
        <v>20</v>
      </c>
      <c r="G170" s="62">
        <v>1.52</v>
      </c>
      <c r="H170" s="63">
        <v>0.16</v>
      </c>
      <c r="I170" s="64">
        <v>9.84</v>
      </c>
      <c r="J170" s="64">
        <v>46.8</v>
      </c>
      <c r="K170" s="64" t="s">
        <v>56</v>
      </c>
      <c r="L170" s="41"/>
    </row>
    <row r="171" spans="1:12" ht="16.5" thickBot="1" x14ac:dyDescent="0.3">
      <c r="A171" s="23"/>
      <c r="B171" s="15"/>
      <c r="C171" s="11"/>
      <c r="D171" s="7" t="s">
        <v>31</v>
      </c>
      <c r="E171" s="61" t="s">
        <v>39</v>
      </c>
      <c r="F171" s="62">
        <v>20</v>
      </c>
      <c r="G171" s="62">
        <v>1.36</v>
      </c>
      <c r="H171" s="63">
        <v>0.26</v>
      </c>
      <c r="I171" s="64">
        <v>7.92</v>
      </c>
      <c r="J171" s="64">
        <v>39.6</v>
      </c>
      <c r="K171" s="64" t="s">
        <v>57</v>
      </c>
      <c r="L171" s="41"/>
    </row>
    <row r="172" spans="1:12" ht="15" x14ac:dyDescent="0.25">
      <c r="A172" s="23"/>
      <c r="B172" s="15"/>
      <c r="C172" s="11"/>
      <c r="D172" s="6"/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7"/>
      <c r="C174" s="8"/>
      <c r="D174" s="18" t="s">
        <v>32</v>
      </c>
      <c r="E174" s="9"/>
      <c r="F174" s="19">
        <f>SUM(F165:F173)</f>
        <v>750</v>
      </c>
      <c r="G174" s="19">
        <f t="shared" ref="G174:J174" si="39">SUM(G165:G173)</f>
        <v>27.200000000000003</v>
      </c>
      <c r="H174" s="19">
        <f t="shared" si="39"/>
        <v>28.230000000000004</v>
      </c>
      <c r="I174" s="19">
        <f t="shared" si="39"/>
        <v>122.02000000000001</v>
      </c>
      <c r="J174" s="19">
        <f t="shared" si="39"/>
        <v>838.9</v>
      </c>
      <c r="K174" s="25"/>
      <c r="L174" s="19"/>
    </row>
    <row r="175" spans="1:12" ht="15.75" thickBot="1" x14ac:dyDescent="0.25">
      <c r="A175" s="29">
        <f>A157</f>
        <v>2</v>
      </c>
      <c r="B175" s="30">
        <f>B157</f>
        <v>4</v>
      </c>
      <c r="C175" s="116" t="s">
        <v>4</v>
      </c>
      <c r="D175" s="117"/>
      <c r="E175" s="31"/>
      <c r="F175" s="32">
        <f>F164+F174</f>
        <v>1290</v>
      </c>
      <c r="G175" s="32">
        <f t="shared" ref="G175" si="40">G164+G174</f>
        <v>46.480000000000004</v>
      </c>
      <c r="H175" s="32">
        <f t="shared" ref="H175" si="41">H164+H174</f>
        <v>47.480000000000004</v>
      </c>
      <c r="I175" s="32">
        <f t="shared" ref="I175" si="42">I164+I174</f>
        <v>202.48000000000002</v>
      </c>
      <c r="J175" s="32">
        <f t="shared" ref="J175" si="43">J164+J174</f>
        <v>1422.6</v>
      </c>
      <c r="K175" s="32"/>
      <c r="L175" s="32"/>
    </row>
    <row r="176" spans="1:12" ht="16.5" thickBot="1" x14ac:dyDescent="0.3">
      <c r="A176" s="20">
        <v>2</v>
      </c>
      <c r="B176" s="21">
        <v>5</v>
      </c>
      <c r="C176" s="22" t="s">
        <v>20</v>
      </c>
      <c r="D176" s="114" t="s">
        <v>25</v>
      </c>
      <c r="E176" s="99" t="s">
        <v>106</v>
      </c>
      <c r="F176" s="100">
        <v>60</v>
      </c>
      <c r="G176" s="100">
        <v>1.5</v>
      </c>
      <c r="H176" s="101">
        <v>3.6</v>
      </c>
      <c r="I176" s="77">
        <v>8.5</v>
      </c>
      <c r="J176" s="77">
        <v>72</v>
      </c>
      <c r="K176" s="77" t="s">
        <v>59</v>
      </c>
      <c r="L176" s="39"/>
    </row>
    <row r="177" spans="1:12" ht="16.5" thickBot="1" x14ac:dyDescent="0.3">
      <c r="A177" s="23"/>
      <c r="B177" s="15"/>
      <c r="C177" s="11"/>
      <c r="D177" s="5" t="s">
        <v>21</v>
      </c>
      <c r="E177" s="61" t="s">
        <v>82</v>
      </c>
      <c r="F177" s="62">
        <v>130</v>
      </c>
      <c r="G177" s="62">
        <v>11.5</v>
      </c>
      <c r="H177" s="63">
        <v>9.6999999999999993</v>
      </c>
      <c r="I177" s="64">
        <v>40.799999999999997</v>
      </c>
      <c r="J177" s="64">
        <v>304</v>
      </c>
      <c r="K177" s="64" t="s">
        <v>83</v>
      </c>
      <c r="L177" s="41"/>
    </row>
    <row r="178" spans="1:12" ht="16.5" thickBot="1" x14ac:dyDescent="0.3">
      <c r="A178" s="23"/>
      <c r="B178" s="15"/>
      <c r="C178" s="11"/>
      <c r="D178" s="113" t="s">
        <v>28</v>
      </c>
      <c r="E178" s="106" t="s">
        <v>40</v>
      </c>
      <c r="F178" s="107">
        <v>150</v>
      </c>
      <c r="G178" s="107">
        <v>4.05</v>
      </c>
      <c r="H178" s="108">
        <v>6</v>
      </c>
      <c r="I178" s="109">
        <v>8.6999999999999993</v>
      </c>
      <c r="J178" s="109">
        <v>105</v>
      </c>
      <c r="K178" s="109" t="s">
        <v>66</v>
      </c>
      <c r="L178" s="41"/>
    </row>
    <row r="179" spans="1:12" ht="16.5" thickBot="1" x14ac:dyDescent="0.3">
      <c r="A179" s="23"/>
      <c r="B179" s="15"/>
      <c r="C179" s="11"/>
      <c r="D179" s="7" t="s">
        <v>22</v>
      </c>
      <c r="E179" s="106" t="s">
        <v>43</v>
      </c>
      <c r="F179" s="107">
        <v>200</v>
      </c>
      <c r="G179" s="107">
        <v>0.2</v>
      </c>
      <c r="H179" s="108">
        <v>0.1</v>
      </c>
      <c r="I179" s="109">
        <v>10.7</v>
      </c>
      <c r="J179" s="109">
        <v>44</v>
      </c>
      <c r="K179" s="109" t="s">
        <v>69</v>
      </c>
      <c r="L179" s="41"/>
    </row>
    <row r="180" spans="1:12" ht="15.75" thickBot="1" x14ac:dyDescent="0.3">
      <c r="A180" s="23"/>
      <c r="B180" s="15"/>
      <c r="C180" s="11"/>
      <c r="D180" s="113" t="s">
        <v>23</v>
      </c>
      <c r="E180" s="110" t="s">
        <v>55</v>
      </c>
      <c r="F180" s="111">
        <v>30</v>
      </c>
      <c r="G180" s="111">
        <v>2.2799999999999998</v>
      </c>
      <c r="H180" s="111">
        <v>0.24</v>
      </c>
      <c r="I180" s="111">
        <v>14.76</v>
      </c>
      <c r="J180" s="111">
        <v>70.2</v>
      </c>
      <c r="K180" s="98" t="s">
        <v>56</v>
      </c>
      <c r="L180" s="41"/>
    </row>
    <row r="181" spans="1:12" ht="16.5" thickBot="1" x14ac:dyDescent="0.3">
      <c r="A181" s="23"/>
      <c r="B181" s="15"/>
      <c r="C181" s="11"/>
      <c r="D181" s="6"/>
      <c r="E181" s="84"/>
      <c r="F181" s="85"/>
      <c r="G181" s="85"/>
      <c r="H181" s="86"/>
      <c r="I181" s="87"/>
      <c r="J181" s="87"/>
      <c r="K181" s="87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.75" customHeight="1" thickBot="1" x14ac:dyDescent="0.3">
      <c r="A183" s="24"/>
      <c r="B183" s="17"/>
      <c r="C183" s="8"/>
      <c r="D183" s="18" t="s">
        <v>32</v>
      </c>
      <c r="E183" s="9"/>
      <c r="F183" s="19">
        <f>SUM(F176:F182)</f>
        <v>570</v>
      </c>
      <c r="G183" s="19">
        <f t="shared" ref="G183:J183" si="44">SUM(G176:G182)</f>
        <v>19.53</v>
      </c>
      <c r="H183" s="19">
        <f t="shared" si="44"/>
        <v>19.639999999999997</v>
      </c>
      <c r="I183" s="19">
        <f t="shared" si="44"/>
        <v>83.460000000000008</v>
      </c>
      <c r="J183" s="19">
        <f t="shared" si="44"/>
        <v>595.20000000000005</v>
      </c>
      <c r="K183" s="25"/>
      <c r="L183" s="19"/>
    </row>
    <row r="184" spans="1:12" ht="16.5" thickBot="1" x14ac:dyDescent="0.3">
      <c r="A184" s="26">
        <f>A176</f>
        <v>2</v>
      </c>
      <c r="B184" s="13">
        <f>B176</f>
        <v>5</v>
      </c>
      <c r="C184" s="10" t="s">
        <v>24</v>
      </c>
      <c r="D184" s="7" t="s">
        <v>25</v>
      </c>
      <c r="E184" s="84" t="s">
        <v>106</v>
      </c>
      <c r="F184" s="85">
        <v>60</v>
      </c>
      <c r="G184" s="85">
        <v>1.5</v>
      </c>
      <c r="H184" s="86">
        <v>3.6</v>
      </c>
      <c r="I184" s="87">
        <v>8.5</v>
      </c>
      <c r="J184" s="87">
        <v>72</v>
      </c>
      <c r="K184" s="87" t="s">
        <v>59</v>
      </c>
      <c r="L184" s="41"/>
    </row>
    <row r="185" spans="1:12" ht="16.5" thickBot="1" x14ac:dyDescent="0.3">
      <c r="A185" s="23"/>
      <c r="B185" s="15"/>
      <c r="C185" s="11"/>
      <c r="D185" s="7" t="s">
        <v>26</v>
      </c>
      <c r="E185" s="92" t="s">
        <v>45</v>
      </c>
      <c r="F185" s="93">
        <v>200</v>
      </c>
      <c r="G185" s="93">
        <v>6.72</v>
      </c>
      <c r="H185" s="94">
        <v>6.82</v>
      </c>
      <c r="I185" s="95">
        <v>37.840000000000003</v>
      </c>
      <c r="J185" s="95" t="s">
        <v>128</v>
      </c>
      <c r="K185" s="95" t="s">
        <v>68</v>
      </c>
      <c r="L185" s="41"/>
    </row>
    <row r="186" spans="1:12" ht="16.5" thickBot="1" x14ac:dyDescent="0.3">
      <c r="A186" s="23"/>
      <c r="B186" s="15"/>
      <c r="C186" s="11"/>
      <c r="D186" s="7" t="s">
        <v>27</v>
      </c>
      <c r="E186" s="92" t="s">
        <v>82</v>
      </c>
      <c r="F186" s="93">
        <v>130</v>
      </c>
      <c r="G186" s="93">
        <v>11.5</v>
      </c>
      <c r="H186" s="94">
        <v>9.6999999999999993</v>
      </c>
      <c r="I186" s="95">
        <v>40.799999999999997</v>
      </c>
      <c r="J186" s="95">
        <v>304</v>
      </c>
      <c r="K186" s="95" t="s">
        <v>83</v>
      </c>
      <c r="L186" s="41"/>
    </row>
    <row r="187" spans="1:12" ht="16.5" thickBot="1" x14ac:dyDescent="0.3">
      <c r="A187" s="23"/>
      <c r="B187" s="15"/>
      <c r="C187" s="11"/>
      <c r="D187" s="7" t="s">
        <v>28</v>
      </c>
      <c r="E187" s="92" t="s">
        <v>40</v>
      </c>
      <c r="F187" s="93">
        <v>150</v>
      </c>
      <c r="G187" s="93">
        <v>4.05</v>
      </c>
      <c r="H187" s="94">
        <v>6</v>
      </c>
      <c r="I187" s="95">
        <v>8.6999999999999993</v>
      </c>
      <c r="J187" s="95">
        <v>105</v>
      </c>
      <c r="K187" s="95" t="s">
        <v>66</v>
      </c>
      <c r="L187" s="41"/>
    </row>
    <row r="188" spans="1:12" ht="16.5" thickBot="1" x14ac:dyDescent="0.3">
      <c r="A188" s="23"/>
      <c r="B188" s="15"/>
      <c r="C188" s="11"/>
      <c r="D188" s="7" t="s">
        <v>29</v>
      </c>
      <c r="E188" s="92" t="s">
        <v>43</v>
      </c>
      <c r="F188" s="93">
        <v>200</v>
      </c>
      <c r="G188" s="93">
        <v>0.2</v>
      </c>
      <c r="H188" s="94">
        <v>0.1</v>
      </c>
      <c r="I188" s="95">
        <v>10.7</v>
      </c>
      <c r="J188" s="95">
        <v>44</v>
      </c>
      <c r="K188" s="95" t="s">
        <v>69</v>
      </c>
      <c r="L188" s="41"/>
    </row>
    <row r="189" spans="1:12" ht="16.5" thickBot="1" x14ac:dyDescent="0.3">
      <c r="A189" s="23"/>
      <c r="B189" s="15"/>
      <c r="C189" s="11"/>
      <c r="D189" s="7" t="s">
        <v>30</v>
      </c>
      <c r="E189" s="61" t="s">
        <v>55</v>
      </c>
      <c r="F189" s="62">
        <v>20</v>
      </c>
      <c r="G189" s="62">
        <v>1.52</v>
      </c>
      <c r="H189" s="63">
        <v>0.16</v>
      </c>
      <c r="I189" s="64">
        <v>9.84</v>
      </c>
      <c r="J189" s="64">
        <v>46.8</v>
      </c>
      <c r="K189" s="64" t="s">
        <v>56</v>
      </c>
      <c r="L189" s="41"/>
    </row>
    <row r="190" spans="1:12" ht="16.5" thickBot="1" x14ac:dyDescent="0.3">
      <c r="A190" s="23"/>
      <c r="B190" s="15"/>
      <c r="C190" s="11"/>
      <c r="D190" s="7" t="s">
        <v>31</v>
      </c>
      <c r="E190" s="61" t="s">
        <v>39</v>
      </c>
      <c r="F190" s="62">
        <v>20</v>
      </c>
      <c r="G190" s="62">
        <v>1.36</v>
      </c>
      <c r="H190" s="63">
        <v>0.26</v>
      </c>
      <c r="I190" s="64">
        <v>7.92</v>
      </c>
      <c r="J190" s="64">
        <v>39.6</v>
      </c>
      <c r="K190" s="64" t="s">
        <v>57</v>
      </c>
      <c r="L190" s="41"/>
    </row>
    <row r="191" spans="1:12" ht="15" x14ac:dyDescent="0.25">
      <c r="A191" s="23"/>
      <c r="B191" s="15"/>
      <c r="C191" s="11"/>
      <c r="D191" s="6"/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7"/>
      <c r="C193" s="8"/>
      <c r="D193" s="18" t="s">
        <v>32</v>
      </c>
      <c r="E193" s="9"/>
      <c r="F193" s="19">
        <f>SUM(F184:F192)</f>
        <v>780</v>
      </c>
      <c r="G193" s="19">
        <f t="shared" ref="G193:J193" si="45">SUM(G184:G192)</f>
        <v>26.849999999999998</v>
      </c>
      <c r="H193" s="19">
        <f t="shared" si="45"/>
        <v>26.64</v>
      </c>
      <c r="I193" s="19">
        <f t="shared" si="45"/>
        <v>124.30000000000001</v>
      </c>
      <c r="J193" s="19">
        <f t="shared" si="45"/>
        <v>611.4</v>
      </c>
      <c r="K193" s="25"/>
      <c r="L193" s="19"/>
    </row>
    <row r="194" spans="1:12" ht="15" x14ac:dyDescent="0.2">
      <c r="A194" s="29">
        <f>A176</f>
        <v>2</v>
      </c>
      <c r="B194" s="30">
        <f>B176</f>
        <v>5</v>
      </c>
      <c r="C194" s="116" t="s">
        <v>4</v>
      </c>
      <c r="D194" s="117"/>
      <c r="E194" s="31"/>
      <c r="F194" s="32">
        <f>F183+F193</f>
        <v>1350</v>
      </c>
      <c r="G194" s="32">
        <f t="shared" ref="G194" si="46">G183+G193</f>
        <v>46.379999999999995</v>
      </c>
      <c r="H194" s="32">
        <f t="shared" ref="H194" si="47">H183+H193</f>
        <v>46.28</v>
      </c>
      <c r="I194" s="32">
        <f t="shared" ref="I194" si="48">I183+I193</f>
        <v>207.76000000000002</v>
      </c>
      <c r="J194" s="32">
        <f t="shared" ref="J194" si="49">J183+J193</f>
        <v>1206.5999999999999</v>
      </c>
      <c r="K194" s="32"/>
      <c r="L194" s="32"/>
    </row>
    <row r="195" spans="1:12" x14ac:dyDescent="0.2">
      <c r="A195" s="27"/>
      <c r="B195" s="28"/>
      <c r="C195" s="118" t="s">
        <v>5</v>
      </c>
      <c r="D195" s="118"/>
      <c r="E195" s="118"/>
      <c r="F195" s="34">
        <f>(F23+F42+F61+F80+F99+F118+F137+F156+F175+F194)/(IF(F23=0,0,1)+IF(F42=0,0,1)+IF(F61=0,0,1)+IF(F80=0,0,1)+IF(F99=0,0,1)+IF(F118=0,0,1)+IF(F137=0,0,1)+IF(F156=0,0,1)+IF(F175=0,0,1)+IF(F194=0,0,1))</f>
        <v>1289.2222222222222</v>
      </c>
      <c r="G195" s="34">
        <f>(G23+G42+G61+G80+G99+G118+G137+G156+G175+G194)/(IF(G23=0,0,1)+IF(G42=0,0,1)+IF(G61=0,0,1)+IF(G80=0,0,1)+IF(G99=0,0,1)+IF(G118=0,0,1)+IF(G137=0,0,1)+IF(G156=0,0,1)+IF(G175=0,0,1)+IF(G194=0,0,1))</f>
        <v>45.996666666666677</v>
      </c>
      <c r="H195" s="34">
        <f>(H23+H42+H61+H80+H99+H118+H137+H156+H175+H194)/(IF(H23=0,0,1)+IF(H42=0,0,1)+IF(H61=0,0,1)+IF(H80=0,0,1)+IF(H99=0,0,1)+IF(H118=0,0,1)+IF(H137=0,0,1)+IF(H156=0,0,1)+IF(H175=0,0,1)+IF(H194=0,0,1))</f>
        <v>46.858888888888892</v>
      </c>
      <c r="I195" s="34">
        <f>(I23+I42+I61+I80+I99+I118+I137+I156+I175+I194)/(IF(I23=0,0,1)+IF(I42=0,0,1)+IF(I61=0,0,1)+IF(I80=0,0,1)+IF(I99=0,0,1)+IF(I118=0,0,1)+IF(I137=0,0,1)+IF(I156=0,0,1)+IF(I175=0,0,1)+IF(I194=0,0,1))</f>
        <v>201.17222222222222</v>
      </c>
      <c r="J195" s="34">
        <f>(J23+J42+J61+J80+J99+J118+J137+J156+J175+J194)/(IF(J23=0,0,1)+IF(J42=0,0,1)+IF(J61=0,0,1)+IF(J80=0,0,1)+IF(J99=0,0,1)+IF(J118=0,0,1)+IF(J137=0,0,1)+IF(J156=0,0,1)+IF(J175=0,0,1)+IF(J194=0,0,1))</f>
        <v>1384.1233333333337</v>
      </c>
      <c r="K195" s="34"/>
      <c r="L195" s="34"/>
    </row>
  </sheetData>
  <mergeCells count="14">
    <mergeCell ref="C1:E1"/>
    <mergeCell ref="H1:K1"/>
    <mergeCell ref="H2:K2"/>
    <mergeCell ref="C42:D42"/>
    <mergeCell ref="C61:D61"/>
    <mergeCell ref="C80:D80"/>
    <mergeCell ref="C99:D99"/>
    <mergeCell ref="C23:D23"/>
    <mergeCell ref="C195:E195"/>
    <mergeCell ref="C194:D194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2022-05-16T14:23:56Z</dcterms:created>
  <dcterms:modified xsi:type="dcterms:W3CDTF">2025-11-16T03:04:40Z</dcterms:modified>
</cp:coreProperties>
</file>